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ara\Desktop\20241110\"/>
    </mc:Choice>
  </mc:AlternateContent>
  <bookViews>
    <workbookView xWindow="0" yWindow="0" windowWidth="19200" windowHeight="737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6_2回" sheetId="61" r:id="rId5"/>
    <sheet name="女子ﾗﾝｸ R6_2回" sheetId="62" r:id="rId6"/>
    <sheet name="2024年度日程一覧" sheetId="60"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'2024年度日程一覧'!$B$1:$K$19</definedName>
    <definedName name="_xlnm.Print_Area" localSheetId="5">'女子ﾗﾝｸ R6_2回'!$A$1:$M$54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R6_2回'!$A$1:$M$54</definedName>
    <definedName name="tu" localSheetId="6">#REF!</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52511"/>
</workbook>
</file>

<file path=xl/calcChain.xml><?xml version="1.0" encoding="utf-8"?>
<calcChain xmlns="http://schemas.openxmlformats.org/spreadsheetml/2006/main">
  <c r="C25" i="14" l="1"/>
  <c r="C1" i="14" l="1"/>
  <c r="H58" i="15"/>
  <c r="G58" i="15"/>
  <c r="H56" i="15"/>
  <c r="G56" i="15"/>
  <c r="I56" i="15" s="1"/>
  <c r="G55" i="15"/>
  <c r="H55" i="15" s="1"/>
  <c r="H54" i="15"/>
  <c r="G54" i="15"/>
  <c r="I54" i="15" s="1"/>
  <c r="I53" i="15"/>
  <c r="G53" i="15"/>
  <c r="H53" i="15" s="1"/>
  <c r="I52" i="15"/>
  <c r="H52" i="15"/>
  <c r="G52" i="15"/>
  <c r="G51" i="15"/>
  <c r="H51" i="15" s="1"/>
  <c r="H50" i="15"/>
  <c r="G50" i="15"/>
  <c r="I50" i="15" s="1"/>
  <c r="I49" i="15"/>
  <c r="G49" i="15"/>
  <c r="H49" i="15" s="1"/>
  <c r="I45" i="15"/>
  <c r="H45" i="15"/>
  <c r="G45" i="15"/>
  <c r="G44" i="15"/>
  <c r="H44" i="15" s="1"/>
  <c r="H43" i="15"/>
  <c r="G43" i="15"/>
  <c r="I43" i="15" s="1"/>
  <c r="I42" i="15"/>
  <c r="G42" i="15"/>
  <c r="H42" i="15" s="1"/>
  <c r="I41" i="15"/>
  <c r="H41" i="15"/>
  <c r="G41" i="15"/>
  <c r="G40" i="15"/>
  <c r="H40" i="15" s="1"/>
  <c r="H36" i="15"/>
  <c r="G36" i="15"/>
  <c r="I36" i="15" s="1"/>
  <c r="I35" i="15"/>
  <c r="G35" i="15"/>
  <c r="H35" i="15" s="1"/>
  <c r="I34" i="15"/>
  <c r="H34" i="15"/>
  <c r="G34" i="15"/>
  <c r="G33" i="15"/>
  <c r="H33" i="15" s="1"/>
  <c r="H31" i="15"/>
  <c r="G31" i="15"/>
  <c r="I31" i="15" s="1"/>
  <c r="I30" i="15"/>
  <c r="G30" i="15"/>
  <c r="H30" i="15" s="1"/>
  <c r="I27" i="15"/>
  <c r="H27" i="15"/>
  <c r="G27" i="15"/>
  <c r="G26" i="15"/>
  <c r="H26" i="15" s="1"/>
  <c r="H25" i="15"/>
  <c r="G25" i="15"/>
  <c r="I25" i="15" s="1"/>
  <c r="I24" i="15"/>
  <c r="G24" i="15"/>
  <c r="H24" i="15" s="1"/>
  <c r="I23" i="15"/>
  <c r="H23" i="15"/>
  <c r="G23" i="15"/>
  <c r="G22" i="15"/>
  <c r="H22" i="15" s="1"/>
  <c r="H21" i="15"/>
  <c r="G21" i="15"/>
  <c r="I21" i="15" s="1"/>
  <c r="I20" i="15"/>
  <c r="G20" i="15"/>
  <c r="H20" i="15" s="1"/>
  <c r="I17" i="15"/>
  <c r="H17" i="15"/>
  <c r="G17" i="15"/>
  <c r="G16" i="15"/>
  <c r="H16" i="15" s="1"/>
  <c r="H15" i="15"/>
  <c r="G15" i="15"/>
  <c r="I15" i="15" s="1"/>
  <c r="I14" i="15"/>
  <c r="G14" i="15"/>
  <c r="H14" i="15" s="1"/>
  <c r="I13" i="15"/>
  <c r="H13" i="15"/>
  <c r="G13" i="15"/>
  <c r="G12" i="15"/>
  <c r="H12" i="15" s="1"/>
  <c r="I12" i="15" l="1"/>
  <c r="I16" i="15"/>
  <c r="I22" i="15"/>
  <c r="I26" i="15"/>
  <c r="I33" i="15"/>
  <c r="I40" i="15"/>
  <c r="I44" i="15"/>
  <c r="I51" i="15"/>
  <c r="I55" i="15"/>
  <c r="I18" i="60" l="1"/>
  <c r="J18" i="60" s="1"/>
  <c r="H18" i="60"/>
  <c r="J17" i="60"/>
  <c r="I17" i="60"/>
  <c r="H17" i="60"/>
  <c r="I15" i="60"/>
  <c r="J15" i="60" s="1"/>
  <c r="H15" i="60"/>
  <c r="I14" i="60"/>
  <c r="J14" i="60" s="1"/>
  <c r="H14" i="60"/>
  <c r="F12" i="60"/>
  <c r="I9" i="60"/>
  <c r="J9" i="60" s="1"/>
  <c r="H9" i="60"/>
  <c r="I8" i="60"/>
  <c r="J8" i="60" s="1"/>
  <c r="H8" i="60"/>
  <c r="I7" i="60"/>
  <c r="J7" i="60" s="1"/>
  <c r="H7" i="60"/>
  <c r="I6" i="60"/>
  <c r="J6" i="60" s="1"/>
  <c r="H6" i="60"/>
  <c r="I5" i="60"/>
  <c r="J5" i="60" s="1"/>
  <c r="H5" i="60"/>
  <c r="C11" i="14" l="1"/>
  <c r="C7" i="14" l="1"/>
  <c r="C24" i="14" l="1"/>
  <c r="C47" i="14"/>
  <c r="C49" i="14"/>
  <c r="C42" i="14" l="1"/>
  <c r="C48" i="14" l="1"/>
  <c r="C20" i="14" l="1"/>
  <c r="C9" i="14" l="1"/>
  <c r="C18" i="14"/>
  <c r="C17" i="14"/>
  <c r="C16" i="14"/>
  <c r="C38" i="14"/>
  <c r="C23" i="14"/>
  <c r="C13" i="14"/>
  <c r="B2" i="16"/>
  <c r="H80" i="15"/>
  <c r="G80" i="15"/>
  <c r="F80" i="15"/>
  <c r="I80" i="15" s="1"/>
  <c r="E80" i="15"/>
  <c r="F58" i="15"/>
  <c r="G63" i="15" s="1"/>
  <c r="G65" i="15" s="1"/>
  <c r="E58" i="15"/>
  <c r="E63" i="15" s="1"/>
  <c r="E65" i="15" s="1"/>
  <c r="B2" i="15" l="1"/>
  <c r="I58" i="15" l="1"/>
</calcChain>
</file>

<file path=xl/sharedStrings.xml><?xml version="1.0" encoding="utf-8"?>
<sst xmlns="http://schemas.openxmlformats.org/spreadsheetml/2006/main" count="788" uniqueCount="388">
  <si>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</si>
  <si>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</si>
  <si>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</si>
  <si>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</si>
  <si>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</si>
  <si>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</si>
  <si>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</si>
  <si>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</si>
  <si>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</si>
  <si>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</si>
  <si>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</si>
  <si>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</si>
  <si>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</si>
  <si>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</si>
  <si>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</si>
  <si>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</si>
  <si>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</si>
  <si>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</si>
  <si>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</si>
  <si>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</si>
  <si>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</si>
  <si>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</si>
  <si>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</si>
  <si>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</si>
  <si>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</si>
  <si>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</si>
  <si>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</si>
  <si>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</si>
  <si>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</si>
  <si>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</si>
  <si>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</si>
  <si>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</si>
  <si>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</si>
  <si>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</si>
  <si>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</si>
  <si>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</si>
  <si>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</si>
  <si>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</si>
  <si>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</si>
  <si>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</si>
  <si>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</si>
  <si>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</si>
  <si>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</si>
  <si>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</si>
  <si>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</si>
  <si>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</si>
  <si>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</si>
  <si>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</si>
  <si>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</si>
  <si>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</si>
  <si>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</si>
  <si>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</si>
  <si>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</si>
  <si>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</si>
  <si>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</si>
  <si>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</si>
  <si>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</si>
  <si>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</si>
  <si>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</si>
  <si>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</si>
  <si>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</si>
  <si>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</si>
  <si>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</si>
  <si>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</si>
  <si>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</si>
  <si>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</si>
  <si>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</si>
  <si>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</si>
  <si>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</si>
  <si>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</si>
  <si>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</si>
  <si>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</si>
  <si>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</si>
  <si>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</si>
  <si>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</si>
  <si>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</si>
  <si>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</si>
  <si>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</si>
  <si>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</si>
  <si>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</si>
  <si>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</si>
  <si>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</si>
  <si>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</si>
  <si>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</si>
  <si>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</si>
  <si>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</si>
  <si>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</si>
  <si>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</si>
  <si>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</si>
  <si>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</si>
  <si>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</si>
  <si>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</si>
  <si>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</si>
  <si>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</si>
  <si>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</si>
  <si>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</si>
  <si>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</si>
  <si>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</si>
  <si>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</si>
  <si>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</si>
  <si>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</si>
  <si>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</si>
  <si>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</si>
  <si>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</si>
  <si>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</si>
  <si>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</si>
  <si>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</si>
  <si>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</si>
  <si>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</si>
  <si>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</si>
  <si>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</si>
  <si>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</si>
  <si>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</si>
  <si>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</si>
  <si>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</si>
  <si>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</si>
  <si>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</si>
  <si>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</si>
  <si>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</si>
  <si>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</si>
  <si>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</si>
  <si>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</si>
  <si>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</si>
  <si>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</si>
  <si>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</si>
  <si>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</si>
  <si>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</si>
  <si>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</si>
  <si>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</si>
  <si>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</si>
  <si>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</si>
  <si>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</si>
  <si>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</si>
  <si>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</si>
  <si>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</si>
  <si>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</si>
  <si>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</si>
  <si>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</si>
  <si>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</si>
  <si>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</si>
  <si>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</si>
  <si>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</si>
  <si>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</si>
  <si>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</si>
  <si>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</si>
  <si>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</si>
  <si>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</si>
  <si>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</si>
  <si>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</si>
  <si>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</si>
  <si>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</si>
  <si>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</si>
  <si>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</si>
  <si>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</si>
  <si>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</si>
  <si>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</si>
  <si>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</si>
  <si>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</si>
  <si>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</si>
  <si>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</si>
  <si>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</si>
  <si>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</si>
  <si>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</si>
  <si>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</si>
  <si>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</si>
  <si>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</si>
  <si>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福島県内の小学生以下（2024年度登録が必要、ゼッケン着用のこと）</t>
    <rPh sb="5" eb="8">
      <t>ショウガクセイ</t>
    </rPh>
    <rPh sb="8" eb="10">
      <t>イカ</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</si>
  <si>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</si>
  <si>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</si>
  <si>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</si>
  <si>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喜多方市　押切川公園体育館</t>
    <rPh sb="0" eb="4">
      <t>キタカタシ</t>
    </rPh>
    <rPh sb="5" eb="8">
      <t>オシキリカワ</t>
    </rPh>
    <rPh sb="8" eb="10">
      <t>コウエン</t>
    </rPh>
    <rPh sb="10" eb="13">
      <t>タイイクカン</t>
    </rPh>
    <phoneticPr fontId="6"/>
  </si>
  <si>
    <t>会津</t>
    <phoneticPr fontId="6"/>
  </si>
  <si>
    <t>福島トヨタクラウンアリーナ
(いわき支部backup)</t>
    <rPh sb="18" eb="20">
      <t>シブ</t>
    </rPh>
    <phoneticPr fontId="6"/>
  </si>
  <si>
    <t>県北</t>
    <rPh sb="0" eb="2">
      <t>ケンポク</t>
    </rPh>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</si>
  <si>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</si>
  <si>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</si>
  <si>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</si>
  <si>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</si>
  <si>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猪苗代町総合体育館
(県北支部バックアップ)</t>
    <rPh sb="0" eb="4">
      <t>イナワシロマチ</t>
    </rPh>
    <rPh sb="4" eb="9">
      <t>ソウゴウタイイクカン</t>
    </rPh>
    <rPh sb="11" eb="15">
      <t>ケンポクシブ</t>
    </rPh>
    <phoneticPr fontId="6"/>
  </si>
  <si>
    <t>会津</t>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</si>
  <si>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</si>
  <si>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会津若松市　河東総合体育館</t>
    <rPh sb="0" eb="5">
      <t>アイヅワカマツシ</t>
    </rPh>
    <rPh sb="6" eb="8">
      <t>カワヒガシ</t>
    </rPh>
    <rPh sb="8" eb="10">
      <t>ソウゴウ</t>
    </rPh>
    <rPh sb="10" eb="13">
      <t>タイイクカン</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</si>
  <si>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</si>
  <si>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NCVふくしまアリーナ
(県南支部backup）</t>
    <rPh sb="13" eb="15">
      <t>ケンナン</t>
    </rPh>
    <rPh sb="15" eb="17">
      <t>シブ</t>
    </rPh>
    <phoneticPr fontId="6"/>
  </si>
  <si>
    <t>福島市西部体育館</t>
    <rPh sb="0" eb="3">
      <t>フクシマシ</t>
    </rPh>
    <rPh sb="3" eb="5">
      <t>セイブ</t>
    </rPh>
    <rPh sb="5" eb="8">
      <t>タイイクカン</t>
    </rPh>
    <phoneticPr fontId="6"/>
  </si>
  <si>
    <t>いわき</t>
    <phoneticPr fontId="6"/>
  </si>
  <si>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</si>
  <si>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6"/>
  </si>
  <si>
    <t>アジア交流大会福島県代表(中学生男女各3名）の選考(参考)
※開催日：8/25(金)～8/28(月)　東京武道館　の予定</t>
    <rPh sb="3" eb="5">
      <t>コウリュウ</t>
    </rPh>
    <rPh sb="5" eb="7">
      <t>タイカイ</t>
    </rPh>
    <rPh sb="7" eb="10">
      <t>フクシマケン</t>
    </rPh>
    <rPh sb="10" eb="12">
      <t>ダイヒョウ</t>
    </rPh>
    <rPh sb="13" eb="16">
      <t>チュウガクセイ</t>
    </rPh>
    <rPh sb="16" eb="18">
      <t>ダンジョ</t>
    </rPh>
    <rPh sb="18" eb="19">
      <t>カク</t>
    </rPh>
    <rPh sb="20" eb="21">
      <t>メイ</t>
    </rPh>
    <rPh sb="23" eb="25">
      <t>センコウ</t>
    </rPh>
    <rPh sb="26" eb="28">
      <t>サンコウ</t>
    </rPh>
    <rPh sb="31" eb="34">
      <t>カイサイビ</t>
    </rPh>
    <rPh sb="39" eb="42">
      <t>キン</t>
    </rPh>
    <rPh sb="47" eb="50">
      <t>ゲツ</t>
    </rPh>
    <rPh sb="51" eb="53">
      <t>トウキョウ</t>
    </rPh>
    <rPh sb="53" eb="56">
      <t>ブドウカン</t>
    </rPh>
    <rPh sb="58" eb="60">
      <t>ヨテイ</t>
    </rPh>
    <phoneticPr fontId="15"/>
  </si>
  <si>
    <t>県北卓球協会（県北支部）  （協力：株式会社ＶＩＣＴＡＳ）</t>
    <rPh sb="0" eb="2">
      <t>ケンポク</t>
    </rPh>
    <rPh sb="2" eb="4">
      <t>タッキュウ</t>
    </rPh>
    <rPh sb="4" eb="6">
      <t>キョウカイ</t>
    </rPh>
    <rPh sb="7" eb="9">
      <t>ケンポク</t>
    </rPh>
    <rPh sb="9" eb="11">
      <t>シブ</t>
    </rPh>
    <rPh sb="15" eb="17">
      <t>キョウリョク</t>
    </rPh>
    <rPh sb="18" eb="22">
      <t>カブシキガイシャ</t>
    </rPh>
    <phoneticPr fontId="1"/>
  </si>
  <si>
    <r>
      <t>上位</t>
    </r>
    <r>
      <rPr>
        <sz val="11"/>
        <rFont val="細明朝体"/>
        <family val="3"/>
        <charset val="128"/>
      </rPr>
      <t>20</t>
    </r>
    <r>
      <rPr>
        <sz val="11"/>
        <rFont val="ＭＳ Ｐゴシック"/>
        <family val="3"/>
        <charset val="128"/>
      </rPr>
      <t>位までが2025年度第一回までの福島県小中高強化リーグに参加できる
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</si>
  <si>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</si>
  <si>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令和６年度第３回福島県小学生強化リーグ卓球大会</t>
    <phoneticPr fontId="1"/>
  </si>
  <si>
    <t>２０２４年１１月１０日（日）</t>
    <rPh sb="4" eb="5">
      <t>ネン</t>
    </rPh>
    <rPh sb="12" eb="13">
      <t>ニチ</t>
    </rPh>
    <phoneticPr fontId="1"/>
  </si>
  <si>
    <t>福島市西部体育館</t>
    <rPh sb="0" eb="3">
      <t>フクシマシ</t>
    </rPh>
    <rPh sb="3" eb="5">
      <t>セイブ</t>
    </rPh>
    <rPh sb="5" eb="8">
      <t>タイイクカン</t>
    </rPh>
    <phoneticPr fontId="1"/>
  </si>
  <si>
    <t>〒960-8057 福島市笹木野字払川添20番地の1　TEL：024-591-3506</t>
    <phoneticPr fontId="1"/>
  </si>
  <si>
    <t>福島市教育委員会</t>
    <rPh sb="0" eb="8">
      <t>フクシマシキョウイクイインカイ</t>
    </rPh>
    <phoneticPr fontId="1"/>
  </si>
  <si>
    <t>10月22日（火）締切</t>
    <rPh sb="2" eb="3">
      <t>ガツ</t>
    </rPh>
    <rPh sb="5" eb="6">
      <t>ニチ</t>
    </rPh>
    <rPh sb="7" eb="8">
      <t>ヒ</t>
    </rPh>
    <rPh sb="9" eb="11">
      <t>シメキリ</t>
    </rPh>
    <phoneticPr fontId="1"/>
  </si>
  <si>
    <t>喜多方卓球ランド</t>
    <phoneticPr fontId="6"/>
  </si>
  <si>
    <t>Mac's</t>
    <phoneticPr fontId="15"/>
  </si>
  <si>
    <t>いわき</t>
    <phoneticPr fontId="15"/>
  </si>
  <si>
    <t>２０２４年１０月１０日発行</t>
    <phoneticPr fontId="1"/>
  </si>
  <si>
    <t>２０２４年　　　１０月１０日（木）より受付開始　　　　　　　　　　　　　　　　　　　　　　　　　　　　　　　　　　　　　　　　　　　　　　２０２４年　　　１０月２５日（土）受付終了</t>
    <rPh sb="15" eb="16">
      <t>モク</t>
    </rPh>
    <rPh sb="84" eb="85">
      <t>ド</t>
    </rPh>
    <phoneticPr fontId="1"/>
  </si>
  <si>
    <t>２０２４年　　　１０月１０日（木）より受付開始　　　　　　　　　　　　　　　　　　　　　　　　　　　　　　　　　　　　　　　　　　　　　　２０２４年　　　１０月２２日（火）受付終了</t>
    <rPh sb="15" eb="16">
      <t>モク</t>
    </rPh>
    <rPh sb="84" eb="85">
      <t>ヒ</t>
    </rPh>
    <phoneticPr fontId="1"/>
  </si>
  <si>
    <t xml:space="preserve">【令和６年度第２回　各組優勝者】
男子１組　原　　鳳芽　（本宮卓球クラブ　　）　 女子１組　佐藤　遥　　（Ｔ．Ｃ赤井沢　　)
男子２組　末永　悠悟　（勿来卓球クラブ　　）　 女子２組　小林　育実　（四倉卓球クラブ　)
男子３組　林　　明希　（Team　SANKYO　　　）   女子３組　鈴木　愛和　（本宮卓球クラブ　） </t>
    <rPh sb="22" eb="23">
      <t>ハラ</t>
    </rPh>
    <rPh sb="29" eb="31">
      <t>モトミヤ</t>
    </rPh>
    <rPh sb="31" eb="33">
      <t>タッキュウ</t>
    </rPh>
    <rPh sb="46" eb="48">
      <t>サトウ</t>
    </rPh>
    <rPh sb="49" eb="50">
      <t>ハル</t>
    </rPh>
    <rPh sb="56" eb="59">
      <t>アカイサワ</t>
    </rPh>
    <rPh sb="68" eb="70">
      <t>スエナガ</t>
    </rPh>
    <rPh sb="75" eb="77">
      <t>ナコソ</t>
    </rPh>
    <rPh sb="77" eb="79">
      <t>タッキュウ</t>
    </rPh>
    <rPh sb="92" eb="94">
      <t>コバヤシ</t>
    </rPh>
    <rPh sb="99" eb="101">
      <t>ヨツクラ</t>
    </rPh>
    <rPh sb="101" eb="103">
      <t>タッキュウ</t>
    </rPh>
    <rPh sb="114" eb="115">
      <t>ハヤシ</t>
    </rPh>
    <rPh sb="144" eb="146">
      <t>スズキ</t>
    </rPh>
    <rPh sb="147" eb="149">
      <t>アイワ</t>
    </rPh>
    <rPh sb="151" eb="153">
      <t>モトミヤ</t>
    </rPh>
    <rPh sb="153" eb="155">
      <t>タッキュウ</t>
    </rPh>
    <phoneticPr fontId="1"/>
  </si>
  <si>
    <t>令和６年度第２回福島県小学生強化ﾘｰｸﾞ卓球大会（男子）ﾗﾝｸ</t>
    <rPh sb="0" eb="1">
      <t>レイ</t>
    </rPh>
    <rPh sb="1" eb="2">
      <t>ワ</t>
    </rPh>
    <rPh sb="3" eb="5">
      <t>ネンド</t>
    </rPh>
    <phoneticPr fontId="6"/>
  </si>
  <si>
    <t>No.</t>
  </si>
  <si>
    <t>氏名</t>
  </si>
  <si>
    <t>所属</t>
  </si>
  <si>
    <t>メモ</t>
  </si>
  <si>
    <t>学年</t>
  </si>
  <si>
    <t>原　鳳芽</t>
  </si>
  <si>
    <t>本宮卓球クラブ</t>
  </si>
  <si>
    <t>県中</t>
  </si>
  <si>
    <t>稲田　大晴</t>
  </si>
  <si>
    <t>喜多方卓球ランド</t>
  </si>
  <si>
    <t>斎藤　忠文</t>
  </si>
  <si>
    <t>蓬莱ＴＴＣ</t>
  </si>
  <si>
    <t>県北</t>
  </si>
  <si>
    <t>　長澤　健斗</t>
  </si>
  <si>
    <t>infunity</t>
  </si>
  <si>
    <t>鈴木　誠矢</t>
  </si>
  <si>
    <t>井上　優空</t>
  </si>
  <si>
    <t>木村　善</t>
  </si>
  <si>
    <t>林　隆瞭</t>
  </si>
  <si>
    <t>金谷卓球クラブ</t>
  </si>
  <si>
    <t>小澤　祐眞</t>
  </si>
  <si>
    <t>鈴木　愛叶</t>
  </si>
  <si>
    <t>末永悠悟</t>
  </si>
  <si>
    <t>勿来卓球クラブ</t>
  </si>
  <si>
    <t>大和　怜夢</t>
  </si>
  <si>
    <t>今福　叶望</t>
  </si>
  <si>
    <t>二本松卓球クラブ</t>
  </si>
  <si>
    <t>酒井　心平</t>
  </si>
  <si>
    <t>木田　貴喜</t>
  </si>
  <si>
    <t>いわき卓球</t>
  </si>
  <si>
    <t>永沼　真暉</t>
  </si>
  <si>
    <t>城北TTC</t>
  </si>
  <si>
    <t>近野　葵</t>
  </si>
  <si>
    <t>郡山ふれあい</t>
  </si>
  <si>
    <t>永沼　遼真</t>
  </si>
  <si>
    <t>蛭田　圭亮</t>
  </si>
  <si>
    <t>佐藤　翔陽</t>
  </si>
  <si>
    <t>長郷　樹</t>
  </si>
  <si>
    <t>会和卓球RM</t>
  </si>
  <si>
    <t>今井　武</t>
  </si>
  <si>
    <t>岸本　郷雅</t>
  </si>
  <si>
    <t>富久山卓球クラブ</t>
  </si>
  <si>
    <t>横山　唯斗</t>
  </si>
  <si>
    <t>平野ＴＴＣ</t>
  </si>
  <si>
    <t>平栗　颯人</t>
  </si>
  <si>
    <t>大関　奏空</t>
  </si>
  <si>
    <t>ＴＣ赤井沢</t>
  </si>
  <si>
    <t>林　明希</t>
  </si>
  <si>
    <t>今泉　蔵之介</t>
  </si>
  <si>
    <t>遠藤　伝</t>
  </si>
  <si>
    <t>高橋　卓大</t>
  </si>
  <si>
    <t>渡部　永望</t>
  </si>
  <si>
    <t>森田　悠暉</t>
  </si>
  <si>
    <t>郡山第一卓球クラブ</t>
  </si>
  <si>
    <t>橋本 蒼生</t>
  </si>
  <si>
    <t>藤田　瑛泰</t>
  </si>
  <si>
    <t>セブンクラブ</t>
  </si>
  <si>
    <t>相双</t>
  </si>
  <si>
    <t>初</t>
  </si>
  <si>
    <t>深谷　統雅</t>
  </si>
  <si>
    <t>渡邉　蒼士</t>
  </si>
  <si>
    <t>北舘　成祐</t>
  </si>
  <si>
    <t>神谷クラブ</t>
  </si>
  <si>
    <t>池部　綾人</t>
  </si>
  <si>
    <t>羽柴　柚輝</t>
  </si>
  <si>
    <t>高玉　琥羽冴</t>
  </si>
  <si>
    <t>渡邉　勝晴</t>
  </si>
  <si>
    <t>田中　善</t>
  </si>
  <si>
    <t>中川　拳杜</t>
  </si>
  <si>
    <t>増田　燈真</t>
  </si>
  <si>
    <t>鈴木　泰生</t>
  </si>
  <si>
    <t>古川　友己</t>
  </si>
  <si>
    <t>佐藤　祐洋</t>
  </si>
  <si>
    <t>津守　聡輔</t>
  </si>
  <si>
    <t>佐藤　渚爽</t>
  </si>
  <si>
    <t>半杭　知樹</t>
  </si>
  <si>
    <t>羽柴　陽輝</t>
  </si>
  <si>
    <t>志賀　宥哉</t>
  </si>
  <si>
    <t>吉田　圭佑</t>
  </si>
  <si>
    <t>阿部　尚弥</t>
  </si>
  <si>
    <t>坂本　康亮</t>
  </si>
  <si>
    <t>金田　航汰</t>
  </si>
  <si>
    <t>門馬　我空</t>
  </si>
  <si>
    <t>伊関　大翔</t>
  </si>
  <si>
    <t>末永　健悟</t>
  </si>
  <si>
    <t>佐藤　拓夢</t>
  </si>
  <si>
    <t>斎藤　旭</t>
  </si>
  <si>
    <t>中島　元太</t>
  </si>
  <si>
    <t>湯㘴　遼</t>
  </si>
  <si>
    <t>みなみクラブ</t>
  </si>
  <si>
    <t>　吉野　健吾</t>
  </si>
  <si>
    <t>JAHD</t>
  </si>
  <si>
    <t>山河　雄大</t>
  </si>
  <si>
    <t>佐藤　琉星</t>
  </si>
  <si>
    <t>唐橋　盟</t>
  </si>
  <si>
    <t>三馬　悠翔</t>
  </si>
  <si>
    <t>白河中央キッズ</t>
  </si>
  <si>
    <t>県南</t>
  </si>
  <si>
    <t>鈴木　輝琉亜</t>
  </si>
  <si>
    <t>湯田　晴大</t>
  </si>
  <si>
    <t>　佐藤　章ノ助</t>
  </si>
  <si>
    <t>安齋　篤人</t>
  </si>
  <si>
    <t>大和田　翼颯</t>
  </si>
  <si>
    <t>角田　康太朗</t>
  </si>
  <si>
    <t>大和田　朝陽</t>
  </si>
  <si>
    <t>鈴木　悠真</t>
  </si>
  <si>
    <t>中島クラブ</t>
  </si>
  <si>
    <t>小山田　光基</t>
  </si>
  <si>
    <t>令和６年度第２回福島県小学生強化ﾘｰｸﾞ卓球大会（女子）ﾗﾝｸ</t>
    <rPh sb="0" eb="1">
      <t>レイ</t>
    </rPh>
    <rPh sb="1" eb="2">
      <t>ワ</t>
    </rPh>
    <rPh sb="3" eb="5">
      <t>ネンド</t>
    </rPh>
    <rPh sb="25" eb="27">
      <t>ジョシ</t>
    </rPh>
    <phoneticPr fontId="6"/>
  </si>
  <si>
    <t>佐藤　遥</t>
  </si>
  <si>
    <t>菊田　智優</t>
  </si>
  <si>
    <t>三瓶　美咲</t>
  </si>
  <si>
    <t>関本　ひまり</t>
  </si>
  <si>
    <t>矢部　雅奈</t>
  </si>
  <si>
    <t>志村　優李</t>
  </si>
  <si>
    <t>あゆりジュニア</t>
  </si>
  <si>
    <t>年長</t>
  </si>
  <si>
    <t>遠藤　宇咲</t>
  </si>
  <si>
    <t>酒井　ふく</t>
  </si>
  <si>
    <t>竹森　心晴</t>
  </si>
  <si>
    <t>菅波　瑠那</t>
  </si>
  <si>
    <t>双葉卓球クラブ</t>
  </si>
  <si>
    <t>小６</t>
  </si>
  <si>
    <t>小林　育実</t>
  </si>
  <si>
    <t>四倉卓球クラブ</t>
  </si>
  <si>
    <t>藤井　彩</t>
  </si>
  <si>
    <t>近野　怜緒</t>
  </si>
  <si>
    <t>柏原　咲菜</t>
  </si>
  <si>
    <t>石森クラブ</t>
  </si>
  <si>
    <t>渡辺　芹夏</t>
  </si>
  <si>
    <t>湯田　あかり</t>
  </si>
  <si>
    <t>鈴木　心都</t>
  </si>
  <si>
    <t>高橋　佑奈</t>
  </si>
  <si>
    <t>新妻　由萌</t>
  </si>
  <si>
    <t>大波　陽</t>
  </si>
  <si>
    <t>藤井　佳　</t>
  </si>
  <si>
    <t>庄司　百華</t>
  </si>
  <si>
    <t>秋山　愛瑠</t>
  </si>
  <si>
    <t>佐藤　結優</t>
  </si>
  <si>
    <t>遠宮　真結</t>
  </si>
  <si>
    <t>小野　渚沙</t>
  </si>
  <si>
    <t>鈴木　愛和</t>
  </si>
  <si>
    <t>半杭　紗知</t>
  </si>
  <si>
    <t>野木　日葵</t>
  </si>
  <si>
    <t>菊田　梨那</t>
  </si>
  <si>
    <t>上石　音葵</t>
  </si>
  <si>
    <t>三瓶　奏美</t>
  </si>
  <si>
    <t>安田　ゆめ</t>
  </si>
  <si>
    <t>佐藤　羽潤</t>
  </si>
  <si>
    <t>樋口　夢咲</t>
  </si>
  <si>
    <t>斎藤　蒼空</t>
  </si>
  <si>
    <t>田中　希</t>
  </si>
  <si>
    <t>元木　風花</t>
  </si>
  <si>
    <t>髙田　杏</t>
  </si>
  <si>
    <t>會田　瑛麻</t>
  </si>
  <si>
    <t>鈴木　夢絆</t>
  </si>
  <si>
    <t>渡邊　萌衣</t>
  </si>
  <si>
    <t>飯田　光莉</t>
  </si>
  <si>
    <t>及川　理那</t>
  </si>
  <si>
    <t>保住　侑里</t>
  </si>
  <si>
    <t>佐々木　唯</t>
  </si>
  <si>
    <t>斎藤　由暖</t>
  </si>
  <si>
    <t>尾梶　蘭奈</t>
  </si>
  <si>
    <t>遠藤　葉月</t>
  </si>
  <si>
    <t>鈴木　日南乃</t>
  </si>
  <si>
    <t>川﨑　理未</t>
  </si>
  <si>
    <t>羽山　華純</t>
  </si>
  <si>
    <t>菊地　絢子</t>
  </si>
  <si>
    <t>斎藤　優寿</t>
  </si>
  <si>
    <t>高橋　愛樹</t>
  </si>
  <si>
    <t>佐藤　結愛</t>
  </si>
  <si>
    <t>鹿股　笑愛</t>
  </si>
  <si>
    <t>野川　杏花</t>
  </si>
  <si>
    <t>須賀川スポ少</t>
  </si>
  <si>
    <t>関根　櫻花</t>
  </si>
  <si>
    <t>村上　華倫</t>
  </si>
  <si>
    <t>清藤　芹香</t>
  </si>
  <si>
    <t>佐々木　愛</t>
  </si>
  <si>
    <t>小平　纏</t>
  </si>
  <si>
    <t>鈴木　心望</t>
  </si>
  <si>
    <t>樫村　燈</t>
  </si>
  <si>
    <t>個人戦　参加料 1,000円</t>
    <rPh sb="0" eb="3">
      <t>コジンセン</t>
    </rPh>
    <rPh sb="4" eb="7">
      <t>サンカリョウ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</si>
</sst>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4"/>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5" fillId="0" borderId="0">
      <alignment vertical="center"/>
    </xf>
    <xf numFmtId="0" fontId="4" fillId="0" borderId="0"/>
  </cellStyleXfs>
  <cellXfs count="267">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29" fillId="0" borderId="3" xfId="150" applyFont="1" applyBorder="1" applyAlignment="1">
      <alignment vertical="center" wrapText="1" shrinkToFit="1"/>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0" fontId="59" fillId="9" borderId="0" xfId="150" applyFont="1" applyFill="1" applyAlignment="1">
      <alignment vertical="center"/>
    </xf>
    <xf numFmtId="0" fontId="12" fillId="0" borderId="17" xfId="150" applyFont="1" applyBorder="1" applyAlignment="1">
      <alignment vertical="center" wrapText="1" shrinkToFit="1"/>
    </xf>
    <xf numFmtId="0" fontId="33" fillId="9" borderId="0" xfId="150" applyFont="1" applyFill="1" applyAlignment="1">
      <alignment vertical="center"/>
    </xf>
    <xf numFmtId="0" fontId="29" fillId="10" borderId="0" xfId="150" applyFont="1" applyFill="1" applyAlignment="1">
      <alignment vertical="center"/>
    </xf>
    <xf numFmtId="0" fontId="2" fillId="9" borderId="0" xfId="150" applyFill="1" applyAlignment="1">
      <alignment vertical="center"/>
    </xf>
    <xf numFmtId="0" fontId="68" fillId="0" borderId="0" xfId="24" applyFont="1">
      <alignment vertical="center"/>
    </xf>
    <xf numFmtId="0" fontId="69" fillId="0" borderId="0" xfId="152" applyFont="1" applyAlignment="1">
      <alignment horizontal="center" vertical="center" shrinkToFit="1"/>
    </xf>
    <xf numFmtId="0" fontId="52" fillId="0" borderId="0" xfId="152" applyFont="1" applyAlignment="1">
      <alignment horizontal="center" vertical="center" shrinkToFit="1"/>
    </xf>
    <xf numFmtId="180" fontId="70" fillId="0" borderId="0" xfId="152" applyNumberFormat="1" applyFont="1" applyAlignment="1">
      <alignment vertical="center" shrinkToFit="1"/>
    </xf>
    <xf numFmtId="0" fontId="71" fillId="0" borderId="0" xfId="152" applyFont="1" applyAlignment="1">
      <alignment horizontal="center" vertical="center" shrinkToFit="1"/>
    </xf>
    <xf numFmtId="0" fontId="68" fillId="0" borderId="0" xfId="24" applyFont="1" applyAlignment="1">
      <alignment vertical="center" shrinkToFit="1"/>
    </xf>
    <xf numFmtId="0" fontId="71" fillId="0" borderId="37" xfId="152" applyFont="1" applyBorder="1" applyAlignment="1">
      <alignment horizontal="center" vertical="center" shrinkToFit="1"/>
    </xf>
    <xf numFmtId="0" fontId="71" fillId="0" borderId="38" xfId="152" applyFont="1" applyBorder="1" applyAlignment="1">
      <alignment horizontal="center" vertical="center" shrinkToFit="1"/>
    </xf>
    <xf numFmtId="0" fontId="71" fillId="0" borderId="39" xfId="152" applyFont="1" applyBorder="1" applyAlignment="1">
      <alignment horizontal="center" vertical="center" shrinkToFit="1"/>
    </xf>
    <xf numFmtId="0" fontId="71" fillId="0" borderId="40" xfId="152" applyFont="1" applyBorder="1" applyAlignment="1">
      <alignment horizontal="center" vertical="center" shrinkToFit="1"/>
    </xf>
    <xf numFmtId="0" fontId="71" fillId="0" borderId="41" xfId="152" applyFont="1" applyBorder="1" applyAlignment="1">
      <alignment horizontal="center" vertical="center" shrinkToFit="1"/>
    </xf>
    <xf numFmtId="0" fontId="71" fillId="0" borderId="42" xfId="152" applyFont="1" applyBorder="1" applyAlignment="1">
      <alignment horizontal="center" vertical="center" shrinkToFit="1"/>
    </xf>
    <xf numFmtId="0" fontId="71" fillId="0" borderId="43" xfId="152" applyFont="1" applyBorder="1" applyAlignment="1">
      <alignment horizontal="center" vertical="center" shrinkToFit="1"/>
    </xf>
    <xf numFmtId="0" fontId="71" fillId="11" borderId="44" xfId="152" applyFont="1" applyFill="1" applyBorder="1" applyAlignment="1">
      <alignment horizontal="center" vertical="center" shrinkToFit="1"/>
    </xf>
    <xf numFmtId="0" fontId="71" fillId="11" borderId="44" xfId="156" applyFont="1" applyFill="1" applyBorder="1" applyAlignment="1">
      <alignment horizontal="center" vertical="center" shrinkToFit="1"/>
    </xf>
    <xf numFmtId="178" fontId="71" fillId="11" borderId="45" xfId="152" applyNumberFormat="1" applyFont="1" applyFill="1" applyBorder="1" applyAlignment="1">
      <alignment horizontal="center" vertical="center" shrinkToFit="1"/>
    </xf>
    <xf numFmtId="0" fontId="71" fillId="0" borderId="46" xfId="152" applyFont="1" applyBorder="1" applyAlignment="1">
      <alignment horizontal="center" vertical="center" shrinkToFit="1"/>
    </xf>
    <xf numFmtId="0" fontId="71" fillId="0" borderId="47" xfId="152" applyFont="1" applyBorder="1" applyAlignment="1">
      <alignment horizontal="center" vertical="center" shrinkToFit="1"/>
    </xf>
    <xf numFmtId="0" fontId="71" fillId="0" borderId="48" xfId="152" applyFont="1" applyBorder="1" applyAlignment="1">
      <alignment horizontal="center" vertical="center" shrinkToFit="1"/>
    </xf>
    <xf numFmtId="178" fontId="71" fillId="0" borderId="49" xfId="152" applyNumberFormat="1" applyFont="1" applyBorder="1" applyAlignment="1">
      <alignment horizontal="center" vertical="center" shrinkToFit="1"/>
    </xf>
    <xf numFmtId="0" fontId="71" fillId="0" borderId="50" xfId="152" applyFont="1" applyBorder="1" applyAlignment="1">
      <alignment horizontal="center" vertical="center" shrinkToFit="1"/>
    </xf>
    <xf numFmtId="0" fontId="71" fillId="11" borderId="51" xfId="152" applyFont="1" applyFill="1" applyBorder="1" applyAlignment="1">
      <alignment horizontal="center" vertical="center" shrinkToFit="1"/>
    </xf>
    <xf numFmtId="178" fontId="71" fillId="11" borderId="52" xfId="156" applyNumberFormat="1" applyFont="1" applyFill="1" applyBorder="1" applyAlignment="1">
      <alignment horizontal="center" vertical="center" shrinkToFit="1"/>
    </xf>
    <xf numFmtId="0" fontId="71" fillId="0" borderId="53" xfId="152" applyFont="1" applyBorder="1" applyAlignment="1">
      <alignment horizontal="center" vertical="center" shrinkToFit="1"/>
    </xf>
    <xf numFmtId="0" fontId="71" fillId="0" borderId="51" xfId="152" applyFont="1" applyBorder="1" applyAlignment="1">
      <alignment horizontal="center" vertical="center" shrinkToFit="1"/>
    </xf>
    <xf numFmtId="178" fontId="71" fillId="0" borderId="52" xfId="152" applyNumberFormat="1" applyFont="1" applyBorder="1" applyAlignment="1">
      <alignment horizontal="center" vertical="center" shrinkToFit="1"/>
    </xf>
    <xf numFmtId="0" fontId="71" fillId="0" borderId="51" xfId="24" applyFont="1" applyBorder="1" applyAlignment="1">
      <alignment horizontal="center" vertical="center" shrinkToFit="1"/>
    </xf>
    <xf numFmtId="178" fontId="71" fillId="0" borderId="52" xfId="156" applyNumberFormat="1" applyFont="1" applyBorder="1" applyAlignment="1">
      <alignment horizontal="center" vertical="center" shrinkToFit="1"/>
    </xf>
    <xf numFmtId="0" fontId="71" fillId="0" borderId="51" xfId="156" applyFont="1" applyBorder="1" applyAlignment="1">
      <alignment horizontal="center" vertical="center" shrinkToFit="1"/>
    </xf>
    <xf numFmtId="178" fontId="71" fillId="11" borderId="52" xfId="152" applyNumberFormat="1" applyFont="1" applyFill="1" applyBorder="1" applyAlignment="1">
      <alignment horizontal="center" vertical="center" shrinkToFit="1"/>
    </xf>
    <xf numFmtId="0" fontId="71" fillId="0" borderId="54" xfId="152" applyFont="1" applyBorder="1" applyAlignment="1">
      <alignment horizontal="center" vertical="center" shrinkToFit="1"/>
    </xf>
    <xf numFmtId="0" fontId="71" fillId="0" borderId="55" xfId="152" applyFont="1" applyBorder="1" applyAlignment="1">
      <alignment horizontal="center" vertical="center" shrinkToFit="1"/>
    </xf>
    <xf numFmtId="0" fontId="71" fillId="11" borderId="56" xfId="152" applyFont="1" applyFill="1" applyBorder="1" applyAlignment="1">
      <alignment horizontal="center" vertical="center" shrinkToFit="1"/>
    </xf>
    <xf numFmtId="178" fontId="71" fillId="11" borderId="57" xfId="152" applyNumberFormat="1" applyFont="1" applyFill="1" applyBorder="1" applyAlignment="1">
      <alignment horizontal="center" vertical="center" shrinkToFit="1"/>
    </xf>
    <xf numFmtId="0" fontId="71" fillId="0" borderId="58" xfId="152" applyFont="1" applyBorder="1" applyAlignment="1">
      <alignment horizontal="center" vertical="center" shrinkToFit="1"/>
    </xf>
    <xf numFmtId="178" fontId="71" fillId="0" borderId="48" xfId="152" applyNumberFormat="1" applyFont="1" applyBorder="1" applyAlignment="1">
      <alignment horizontal="center" vertical="center" shrinkToFit="1"/>
    </xf>
    <xf numFmtId="0" fontId="71" fillId="0" borderId="59" xfId="152" applyFont="1" applyBorder="1" applyAlignment="1">
      <alignment horizontal="center" vertical="center" shrinkToFit="1"/>
    </xf>
    <xf numFmtId="178" fontId="71" fillId="0" borderId="51" xfId="156" applyNumberFormat="1" applyFont="1" applyBorder="1" applyAlignment="1">
      <alignment horizontal="center" vertical="center" shrinkToFit="1"/>
    </xf>
    <xf numFmtId="0" fontId="71" fillId="0" borderId="60" xfId="152" applyFont="1" applyBorder="1" applyAlignment="1">
      <alignment horizontal="center" vertical="center" shrinkToFit="1"/>
    </xf>
    <xf numFmtId="178" fontId="71" fillId="0" borderId="51" xfId="152" applyNumberFormat="1" applyFont="1" applyBorder="1" applyAlignment="1">
      <alignment horizontal="center" vertical="center" shrinkToFit="1"/>
    </xf>
    <xf numFmtId="0" fontId="71" fillId="0" borderId="61" xfId="152" applyFont="1" applyBorder="1" applyAlignment="1">
      <alignment horizontal="center" vertical="center" shrinkToFit="1"/>
    </xf>
    <xf numFmtId="178" fontId="71" fillId="0" borderId="62" xfId="156" applyNumberFormat="1" applyFont="1" applyBorder="1" applyAlignment="1">
      <alignment horizontal="center" vertical="center" shrinkToFit="1"/>
    </xf>
    <xf numFmtId="0" fontId="71" fillId="0" borderId="63" xfId="152" applyFont="1" applyBorder="1" applyAlignment="1">
      <alignment horizontal="center" vertical="center" shrinkToFit="1"/>
    </xf>
    <xf numFmtId="178" fontId="71" fillId="0" borderId="64" xfId="156" applyNumberFormat="1" applyFont="1" applyBorder="1" applyAlignment="1">
      <alignment horizontal="center" vertical="center" shrinkToFit="1"/>
    </xf>
    <xf numFmtId="0" fontId="71" fillId="0" borderId="65" xfId="152" applyFont="1" applyBorder="1" applyAlignment="1">
      <alignment horizontal="center" vertical="center" shrinkToFit="1"/>
    </xf>
    <xf numFmtId="0" fontId="71" fillId="0" borderId="56" xfId="152" applyFont="1" applyBorder="1" applyAlignment="1">
      <alignment horizontal="center" vertical="center" shrinkToFit="1"/>
    </xf>
    <xf numFmtId="0" fontId="71" fillId="0" borderId="56" xfId="156" applyFont="1" applyBorder="1" applyAlignment="1">
      <alignment horizontal="center" vertical="center" shrinkToFit="1"/>
    </xf>
    <xf numFmtId="178" fontId="71" fillId="0" borderId="57" xfId="156" applyNumberFormat="1" applyFont="1" applyBorder="1" applyAlignment="1">
      <alignment horizontal="center" vertical="center" shrinkToFit="1"/>
    </xf>
    <xf numFmtId="0" fontId="71" fillId="0" borderId="15" xfId="152" applyFont="1" applyBorder="1" applyAlignment="1">
      <alignment horizontal="center" vertical="center" shrinkToFit="1"/>
    </xf>
    <xf numFmtId="0" fontId="71" fillId="0" borderId="66" xfId="152" applyFont="1" applyBorder="1" applyAlignment="1">
      <alignment horizontal="center" vertical="center" shrinkToFit="1"/>
    </xf>
    <xf numFmtId="178" fontId="71" fillId="0" borderId="57" xfId="152" applyNumberFormat="1" applyFont="1" applyBorder="1" applyAlignment="1">
      <alignment horizontal="center" vertical="center" shrinkToFit="1"/>
    </xf>
    <xf numFmtId="0" fontId="52" fillId="0" borderId="0" xfId="152" applyFont="1" applyAlignment="1">
      <alignment horizontal="center" vertical="center"/>
    </xf>
    <xf numFmtId="0" fontId="72" fillId="0" borderId="0" xfId="152" applyFont="1" applyAlignment="1">
      <alignment horizontal="center" vertical="center"/>
    </xf>
    <xf numFmtId="0" fontId="53" fillId="0" borderId="0" xfId="152" applyFont="1" applyAlignment="1">
      <alignment horizontal="center" vertical="center"/>
    </xf>
    <xf numFmtId="0" fontId="71" fillId="0" borderId="0" xfId="152" applyFont="1" applyAlignment="1">
      <alignment horizontal="right" vertical="center" shrinkToFit="1"/>
    </xf>
    <xf numFmtId="0" fontId="52" fillId="0" borderId="0" xfId="152" applyFont="1">
      <alignment vertical="center"/>
    </xf>
    <xf numFmtId="0" fontId="69" fillId="0" borderId="0" xfId="152" applyFont="1" applyAlignment="1">
      <alignment horizontal="center" vertical="center"/>
    </xf>
    <xf numFmtId="0" fontId="69" fillId="0" borderId="0" xfId="152" applyFont="1">
      <alignment vertical="center"/>
    </xf>
    <xf numFmtId="0" fontId="71" fillId="0" borderId="67" xfId="152" applyFont="1" applyBorder="1" applyAlignment="1">
      <alignment horizontal="center" vertical="center" shrinkToFit="1"/>
    </xf>
    <xf numFmtId="0" fontId="71" fillId="0" borderId="68" xfId="152" applyFont="1" applyBorder="1" applyAlignment="1">
      <alignment horizontal="center" vertical="center" shrinkToFit="1"/>
    </xf>
    <xf numFmtId="0" fontId="71" fillId="0" borderId="69" xfId="152" applyFont="1" applyBorder="1" applyAlignment="1">
      <alignment horizontal="center" vertical="center" shrinkToFit="1"/>
    </xf>
    <xf numFmtId="0" fontId="71" fillId="0" borderId="70" xfId="152" applyFont="1" applyBorder="1" applyAlignment="1">
      <alignment horizontal="center" vertical="center" shrinkToFit="1"/>
    </xf>
    <xf numFmtId="0" fontId="71" fillId="0" borderId="46" xfId="152" applyFont="1" applyBorder="1" applyAlignment="1">
      <alignment horizontal="center" vertical="center"/>
    </xf>
    <xf numFmtId="0" fontId="71" fillId="0" borderId="71" xfId="152" applyFont="1" applyBorder="1" applyAlignment="1">
      <alignment horizontal="center" vertical="center" shrinkToFit="1"/>
    </xf>
    <xf numFmtId="0" fontId="71" fillId="0" borderId="72" xfId="152" applyFont="1" applyBorder="1" applyAlignment="1">
      <alignment horizontal="center" vertical="center" shrinkToFit="1"/>
    </xf>
    <xf numFmtId="0" fontId="71" fillId="3" borderId="51" xfId="152" applyFont="1" applyFill="1" applyBorder="1" applyAlignment="1">
      <alignment horizontal="center" vertical="center" shrinkToFit="1"/>
    </xf>
    <xf numFmtId="178" fontId="71" fillId="3" borderId="51" xfId="152" applyNumberFormat="1" applyFont="1" applyFill="1" applyBorder="1" applyAlignment="1">
      <alignment horizontal="center" vertical="center" shrinkToFit="1"/>
    </xf>
    <xf numFmtId="0" fontId="71" fillId="0" borderId="73" xfId="152" applyFont="1" applyBorder="1" applyAlignment="1">
      <alignment horizontal="center" vertical="center" shrinkToFit="1"/>
    </xf>
    <xf numFmtId="0" fontId="71" fillId="0" borderId="51" xfId="152" applyFont="1" applyFill="1" applyBorder="1" applyAlignment="1">
      <alignment horizontal="center" vertical="center" shrinkToFit="1"/>
    </xf>
    <xf numFmtId="178" fontId="71" fillId="0" borderId="51" xfId="152" applyNumberFormat="1" applyFont="1" applyFill="1" applyBorder="1" applyAlignment="1">
      <alignment horizontal="center" vertical="center" shrinkToFit="1"/>
    </xf>
    <xf numFmtId="178" fontId="71" fillId="3" borderId="51" xfId="156" applyNumberFormat="1" applyFont="1" applyFill="1" applyBorder="1" applyAlignment="1">
      <alignment horizontal="center" vertical="center" shrinkToFit="1"/>
    </xf>
    <xf numFmtId="0" fontId="71" fillId="3" borderId="51" xfId="156" applyFont="1" applyFill="1" applyBorder="1" applyAlignment="1">
      <alignment horizontal="center" vertical="center" shrinkToFit="1"/>
    </xf>
    <xf numFmtId="0" fontId="71" fillId="3" borderId="61" xfId="152" applyFont="1" applyFill="1" applyBorder="1" applyAlignment="1">
      <alignment horizontal="center" vertical="center" shrinkToFit="1"/>
    </xf>
    <xf numFmtId="178" fontId="71" fillId="3" borderId="61" xfId="156" applyNumberFormat="1" applyFont="1" applyFill="1" applyBorder="1" applyAlignment="1">
      <alignment horizontal="center" vertical="center" shrinkToFit="1"/>
    </xf>
    <xf numFmtId="0" fontId="71" fillId="3" borderId="56" xfId="152" applyFont="1" applyFill="1" applyBorder="1" applyAlignment="1">
      <alignment horizontal="center" vertical="center" shrinkToFit="1"/>
    </xf>
    <xf numFmtId="178" fontId="71" fillId="3" borderId="56" xfId="156" applyNumberFormat="1" applyFont="1" applyFill="1" applyBorder="1" applyAlignment="1">
      <alignment horizontal="center" vertical="center" shrinkToFit="1"/>
    </xf>
    <xf numFmtId="0" fontId="71" fillId="0" borderId="51" xfId="156" applyFont="1" applyFill="1" applyBorder="1" applyAlignment="1">
      <alignment horizontal="center" vertical="center" shrinkToFit="1"/>
    </xf>
    <xf numFmtId="0" fontId="71" fillId="0" borderId="0" xfId="152" applyFont="1" applyAlignment="1">
      <alignment horizontal="center" vertical="center"/>
    </xf>
    <xf numFmtId="0" fontId="71" fillId="0" borderId="56" xfId="152" applyFont="1" applyBorder="1" applyAlignment="1">
      <alignment horizontal="center" vertical="center"/>
    </xf>
    <xf numFmtId="178" fontId="71" fillId="0" borderId="57" xfId="152" applyNumberFormat="1" applyFont="1" applyBorder="1" applyAlignment="1">
      <alignment horizontal="center" vertical="center"/>
    </xf>
    <xf numFmtId="0" fontId="71" fillId="0" borderId="15" xfId="152" applyFont="1" applyBorder="1" applyAlignment="1">
      <alignment horizontal="center" vertical="center"/>
    </xf>
    <xf numFmtId="0" fontId="72" fillId="0" borderId="0" xfId="152" applyFont="1">
      <alignment vertical="center"/>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6"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0" fillId="0" borderId="24" xfId="0" applyBorder="1" applyAlignment="1">
      <alignment horizontal="right" vertical="center"/>
    </xf>
    <xf numFmtId="0" fontId="0" fillId="0" borderId="25" xfId="0" applyBorder="1" applyAlignment="1">
      <alignment horizontal="right" vertical="center"/>
    </xf>
    <xf numFmtId="0" fontId="61" fillId="6" borderId="20" xfId="9" applyFont="1" applyBorder="1">
      <alignment vertical="center"/>
    </xf>
    <xf numFmtId="0" fontId="61" fillId="6" borderId="3" xfId="9" applyFont="1" applyBorder="1">
      <alignmen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6" fillId="8" borderId="0" xfId="0" applyFont="1" applyFill="1" applyAlignment="1">
      <alignment horizontal="center"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61" fillId="6" borderId="18" xfId="9" applyFont="1" applyBorder="1">
      <alignment vertical="center"/>
    </xf>
    <xf numFmtId="0" fontId="61" fillId="6" borderId="19"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4"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4.08984375" customWidth="1"/>
  </cols>
  <sheetData>
    <row r="1" spans="1:3">
      <c r="C1" s="1" t="s">
        <v>201</v>
      </c>
    </row>
    <row r="2" spans="1:3" ht="14">
      <c r="A2" s="24" t="s">
        <v>47</v>
      </c>
    </row>
    <row r="3" spans="1:3" ht="14">
      <c r="A3" s="24"/>
    </row>
    <row r="4" spans="1:3" ht="26.15" customHeight="1">
      <c r="C4" s="1" t="s">
        <v>151</v>
      </c>
    </row>
    <row r="5" spans="1:3" ht="33" customHeight="1">
      <c r="A5" s="241" t="s">
        <v>26</v>
      </c>
      <c r="B5" s="241"/>
      <c r="C5" s="241"/>
    </row>
    <row r="6" spans="1:3" ht="3.65" customHeight="1" thickBot="1">
      <c r="A6" s="6"/>
      <c r="B6" s="6"/>
      <c r="C6" s="25"/>
    </row>
    <row r="7" spans="1:3" ht="74.150000000000006" customHeight="1">
      <c r="A7" s="250" t="s">
        <v>0</v>
      </c>
      <c r="B7" s="251"/>
      <c r="C7" s="4" t="s">
        <v>192</v>
      </c>
    </row>
    <row r="8" spans="1:3" ht="16" customHeight="1">
      <c r="A8" s="235" t="s">
        <v>8</v>
      </c>
      <c r="B8" s="236"/>
      <c r="C8" s="5" t="s">
        <v>149</v>
      </c>
    </row>
    <row r="9" spans="1:3" ht="16" customHeight="1">
      <c r="A9" s="235" t="s">
        <v>136</v>
      </c>
      <c r="B9" s="236"/>
      <c r="C9" s="5" t="s">
        <v>196</v>
      </c>
    </row>
    <row r="10" spans="1:3" ht="16" hidden="1" customHeight="1">
      <c r="A10" s="235" t="s">
        <v>27</v>
      </c>
      <c r="B10" s="236"/>
      <c r="C10" s="5"/>
    </row>
    <row r="11" spans="1:3" ht="16" customHeight="1">
      <c r="A11" s="235" t="s">
        <v>4</v>
      </c>
      <c r="B11" s="236"/>
      <c r="C11" s="5" t="s">
        <v>189</v>
      </c>
    </row>
    <row r="12" spans="1:3" ht="16" customHeight="1">
      <c r="A12" s="235" t="s">
        <v>9</v>
      </c>
      <c r="B12" s="236"/>
      <c r="C12" s="2"/>
    </row>
    <row r="13" spans="1:3" ht="16" customHeight="1">
      <c r="A13" s="233" t="s">
        <v>10</v>
      </c>
      <c r="B13" s="234"/>
      <c r="C13" s="5" t="s">
        <v>193</v>
      </c>
    </row>
    <row r="14" spans="1:3" ht="16" customHeight="1">
      <c r="A14" s="233" t="s">
        <v>11</v>
      </c>
      <c r="B14" s="234" t="s">
        <v>11</v>
      </c>
      <c r="C14" s="2" t="s">
        <v>135</v>
      </c>
    </row>
    <row r="15" spans="1:3" ht="16" customHeight="1">
      <c r="A15" s="235" t="s">
        <v>2</v>
      </c>
      <c r="B15" s="236"/>
      <c r="C15" s="2"/>
    </row>
    <row r="16" spans="1:3" ht="16" customHeight="1">
      <c r="A16" s="233" t="s">
        <v>1</v>
      </c>
      <c r="B16" s="234"/>
      <c r="C16" s="5" t="s">
        <v>194</v>
      </c>
    </row>
    <row r="17" spans="1:9" ht="16" customHeight="1">
      <c r="A17" s="233" t="s">
        <v>7</v>
      </c>
      <c r="B17" s="234"/>
      <c r="C17" s="2" t="s">
        <v>37</v>
      </c>
    </row>
    <row r="18" spans="1:9" ht="16" customHeight="1">
      <c r="A18" s="233" t="s">
        <v>5</v>
      </c>
      <c r="B18" s="234"/>
      <c r="C18" s="2" t="s">
        <v>195</v>
      </c>
    </row>
    <row r="19" spans="1:9" ht="16" customHeight="1">
      <c r="A19" s="235" t="s">
        <v>12</v>
      </c>
      <c r="B19" s="236"/>
      <c r="C19" s="2"/>
    </row>
    <row r="20" spans="1:9" ht="16" customHeight="1">
      <c r="A20" s="233" t="s">
        <v>18</v>
      </c>
      <c r="B20" s="234"/>
      <c r="C20" s="3" t="s">
        <v>166</v>
      </c>
    </row>
    <row r="21" spans="1:9" ht="56.25" customHeight="1">
      <c r="A21" s="233" t="s">
        <v>13</v>
      </c>
      <c r="B21" s="234"/>
      <c r="C21" s="3" t="s">
        <v>38</v>
      </c>
    </row>
    <row r="22" spans="1:9" ht="54.65" customHeight="1">
      <c r="A22" s="233" t="s">
        <v>17</v>
      </c>
      <c r="B22" s="234"/>
      <c r="C22" s="3" t="s">
        <v>39</v>
      </c>
    </row>
    <row r="23" spans="1:9" ht="42" customHeight="1">
      <c r="A23" s="233" t="s">
        <v>16</v>
      </c>
      <c r="B23" s="234"/>
      <c r="C23" s="126" t="s">
        <v>167</v>
      </c>
    </row>
    <row r="24" spans="1:9" ht="105" customHeight="1">
      <c r="A24" s="233" t="s">
        <v>14</v>
      </c>
      <c r="B24" s="234"/>
      <c r="C24" s="126" t="s">
        <v>164</v>
      </c>
      <c r="D24" s="7"/>
      <c r="E24" s="7"/>
      <c r="F24" s="7"/>
      <c r="G24" s="8"/>
      <c r="H24" s="8"/>
      <c r="I24" s="8"/>
    </row>
    <row r="25" spans="1:9" ht="27.75" customHeight="1">
      <c r="A25" s="233" t="s">
        <v>6</v>
      </c>
      <c r="B25" s="234"/>
      <c r="C25" s="126" t="s">
        <v>387</v>
      </c>
      <c r="D25" s="7"/>
      <c r="E25" s="7"/>
      <c r="F25" s="7"/>
      <c r="G25" s="10"/>
      <c r="H25" s="10"/>
      <c r="I25" s="10"/>
    </row>
    <row r="26" spans="1:9" ht="17.149999999999999" customHeight="1">
      <c r="A26" s="222" t="s">
        <v>19</v>
      </c>
      <c r="B26" s="223"/>
      <c r="C26" s="230" t="s">
        <v>46</v>
      </c>
    </row>
    <row r="27" spans="1:9" ht="17.149999999999999" customHeight="1">
      <c r="A27" s="224"/>
      <c r="B27" s="225"/>
      <c r="C27" s="231"/>
      <c r="D27" s="14"/>
      <c r="E27" s="14"/>
      <c r="F27" s="14"/>
      <c r="G27" s="14"/>
      <c r="H27" s="14"/>
    </row>
    <row r="28" spans="1:9" ht="17.149999999999999" customHeight="1">
      <c r="A28" s="224"/>
      <c r="B28" s="225"/>
      <c r="C28" s="231"/>
      <c r="D28" s="14"/>
      <c r="E28" s="14"/>
      <c r="F28" s="14"/>
      <c r="G28" s="14"/>
      <c r="H28" s="14"/>
    </row>
    <row r="29" spans="1:9" ht="17.149999999999999" customHeight="1">
      <c r="A29" s="224"/>
      <c r="B29" s="225"/>
      <c r="C29" s="231"/>
      <c r="D29" s="13"/>
      <c r="E29" s="13"/>
      <c r="F29" s="13"/>
      <c r="G29" s="13"/>
      <c r="H29" s="13"/>
    </row>
    <row r="30" spans="1:9" ht="18" hidden="1" customHeight="1">
      <c r="A30" s="226"/>
      <c r="B30" s="227"/>
      <c r="C30" s="232"/>
    </row>
    <row r="31" spans="1:9" ht="31.5" customHeight="1">
      <c r="A31" s="239" t="s">
        <v>35</v>
      </c>
      <c r="B31" s="240"/>
      <c r="C31" s="100" t="s">
        <v>202</v>
      </c>
      <c r="D31" s="7"/>
      <c r="E31" s="9"/>
      <c r="F31" s="9"/>
      <c r="G31" s="9"/>
    </row>
    <row r="32" spans="1:9" ht="24" customHeight="1">
      <c r="A32" s="216" t="s">
        <v>34</v>
      </c>
      <c r="B32" s="217"/>
      <c r="C32" s="17" t="s">
        <v>40</v>
      </c>
      <c r="D32" s="16"/>
    </row>
    <row r="33" spans="1:9" ht="28.5" customHeight="1">
      <c r="A33" s="218"/>
      <c r="B33" s="219"/>
      <c r="C33" s="17" t="s">
        <v>48</v>
      </c>
      <c r="D33" s="16"/>
    </row>
    <row r="34" spans="1:9" ht="18.75" customHeight="1">
      <c r="A34" s="218"/>
      <c r="B34" s="219"/>
      <c r="C34" s="17" t="s">
        <v>49</v>
      </c>
      <c r="D34" s="16"/>
    </row>
    <row r="35" spans="1:9" ht="21.75" customHeight="1">
      <c r="A35" s="218"/>
      <c r="B35" s="219"/>
      <c r="C35" s="17" t="s">
        <v>50</v>
      </c>
      <c r="D35" s="16"/>
    </row>
    <row r="36" spans="1:9" ht="19.5" customHeight="1">
      <c r="A36" s="220"/>
      <c r="B36" s="221"/>
      <c r="C36" s="17" t="s">
        <v>51</v>
      </c>
      <c r="D36" s="16"/>
    </row>
    <row r="37" spans="1:9" ht="21" customHeight="1">
      <c r="A37" s="246" t="s">
        <v>21</v>
      </c>
      <c r="B37" s="247" t="s">
        <v>20</v>
      </c>
      <c r="C37" s="2" t="s">
        <v>45</v>
      </c>
      <c r="D37" s="215"/>
      <c r="E37" s="215"/>
      <c r="F37" s="215"/>
      <c r="G37" s="215"/>
      <c r="H37" s="215"/>
      <c r="I37" s="215"/>
    </row>
    <row r="38" spans="1:9" ht="56.5" customHeight="1" thickBot="1">
      <c r="A38" s="248" t="s">
        <v>22</v>
      </c>
      <c r="B38" s="249" t="s">
        <v>20</v>
      </c>
      <c r="C38" s="118" t="s">
        <v>190</v>
      </c>
      <c r="D38" s="215"/>
      <c r="E38" s="215"/>
      <c r="F38" s="215"/>
      <c r="G38" s="215"/>
      <c r="H38" s="215"/>
      <c r="I38" s="215"/>
    </row>
    <row r="39" spans="1:9" ht="14">
      <c r="A39" s="244" t="s">
        <v>3</v>
      </c>
      <c r="B39" s="245"/>
      <c r="C39" s="19"/>
      <c r="D39" s="9"/>
      <c r="E39" s="11"/>
      <c r="F39" s="8"/>
      <c r="G39" s="8"/>
      <c r="H39" s="8"/>
      <c r="I39" s="12"/>
    </row>
    <row r="40" spans="1:9" ht="19" customHeight="1">
      <c r="A40" s="224"/>
      <c r="B40" s="242"/>
      <c r="C40" s="21" t="s">
        <v>23</v>
      </c>
    </row>
    <row r="41" spans="1:9" ht="30.65" customHeight="1">
      <c r="A41" s="224"/>
      <c r="B41" s="242"/>
      <c r="C41" s="20" t="s">
        <v>191</v>
      </c>
    </row>
    <row r="42" spans="1:9" ht="84.75" customHeight="1">
      <c r="A42" s="15"/>
      <c r="B42" s="1"/>
      <c r="C42" s="20" t="s">
        <v>204</v>
      </c>
    </row>
    <row r="43" spans="1:9" ht="42" customHeight="1">
      <c r="A43" s="15"/>
      <c r="B43" s="1"/>
      <c r="C43" s="21" t="s">
        <v>24</v>
      </c>
    </row>
    <row r="44" spans="1:9" ht="45" customHeight="1">
      <c r="A44" s="224"/>
      <c r="B44" s="242"/>
      <c r="C44" s="3" t="s">
        <v>25</v>
      </c>
    </row>
    <row r="45" spans="1:9" ht="50.15" customHeight="1">
      <c r="A45" s="224"/>
      <c r="B45" s="242"/>
      <c r="C45" s="20" t="s">
        <v>28</v>
      </c>
    </row>
    <row r="46" spans="1:9" ht="69" customHeight="1">
      <c r="A46" s="224"/>
      <c r="B46" s="242"/>
      <c r="C46" s="3" t="s">
        <v>32</v>
      </c>
    </row>
    <row r="47" spans="1:9" ht="86.25" customHeight="1">
      <c r="A47" s="15"/>
      <c r="B47" s="1"/>
      <c r="C47" s="22" t="s">
        <v>33</v>
      </c>
    </row>
    <row r="48" spans="1:9" ht="265.5" customHeight="1">
      <c r="A48" s="228" t="s">
        <v>30</v>
      </c>
      <c r="B48" s="229"/>
      <c r="C48" s="125" t="s">
        <v>163</v>
      </c>
    </row>
    <row r="49" spans="1:3" ht="85.5" customHeight="1" thickBot="1">
      <c r="A49" s="237"/>
      <c r="B49" s="238"/>
      <c r="C49" s="23" t="s">
        <v>31</v>
      </c>
    </row>
    <row r="50" spans="1:3" ht="50.5" customHeight="1">
      <c r="A50" s="243"/>
      <c r="B50" s="243"/>
    </row>
    <row r="51" spans="1:3">
      <c r="A51" s="1"/>
      <c r="B51" s="1"/>
    </row>
    <row r="52" spans="1:3">
      <c r="A52" s="1"/>
      <c r="B52" s="1"/>
    </row>
    <row r="53" spans="1:3">
      <c r="A53" s="1"/>
      <c r="B53" s="1"/>
    </row>
  </sheetData>
  <mergeCells count="37">
    <mergeCell ref="A7:B7"/>
    <mergeCell ref="A8:B8"/>
    <mergeCell ref="A9:B9"/>
    <mergeCell ref="A10:B10"/>
    <mergeCell ref="A11:B1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2.36328125" customWidth="1"/>
  </cols>
  <sheetData>
    <row r="1" spans="1:3">
      <c r="C1" s="1" t="str">
        <f>'大会要項（各支部理事長）'!C1</f>
        <v>２０２４年１０月１０日発行</v>
      </c>
    </row>
    <row r="2" spans="1:3" ht="14">
      <c r="A2" s="24" t="s">
        <v>29</v>
      </c>
    </row>
    <row r="3" spans="1:3" ht="14">
      <c r="A3" s="24" t="s">
        <v>36</v>
      </c>
    </row>
    <row r="4" spans="1:3" ht="26.15" customHeight="1">
      <c r="C4" s="1" t="s">
        <v>152</v>
      </c>
    </row>
    <row r="5" spans="1:3" ht="33" customHeight="1">
      <c r="A5" s="241" t="s">
        <v>26</v>
      </c>
      <c r="B5" s="241"/>
      <c r="C5" s="241"/>
    </row>
    <row r="6" spans="1:3" ht="3.65" customHeight="1" thickBot="1">
      <c r="A6" s="6"/>
      <c r="B6" s="6"/>
      <c r="C6" s="25"/>
    </row>
    <row r="7" spans="1:3" ht="74.150000000000006" customHeight="1">
      <c r="A7" s="250" t="s">
        <v>0</v>
      </c>
      <c r="B7" s="251"/>
      <c r="C7" s="4" t="str">
        <f>'大会要項（各支部理事長）'!C7</f>
        <v>令和６年度第３回福島県小学生強化リーグ卓球大会</v>
      </c>
    </row>
    <row r="8" spans="1:3" ht="16" customHeight="1">
      <c r="A8" s="235" t="s">
        <v>8</v>
      </c>
      <c r="B8" s="236"/>
      <c r="C8" s="5" t="s">
        <v>149</v>
      </c>
    </row>
    <row r="9" spans="1:3" ht="16" customHeight="1">
      <c r="A9" s="235" t="s">
        <v>136</v>
      </c>
      <c r="B9" s="236"/>
      <c r="C9" s="5" t="str">
        <f>'大会要項（各支部理事長）'!C9</f>
        <v>福島市教育委員会</v>
      </c>
    </row>
    <row r="10" spans="1:3" ht="16" hidden="1" customHeight="1">
      <c r="A10" s="235" t="s">
        <v>27</v>
      </c>
      <c r="B10" s="236"/>
      <c r="C10" s="5"/>
    </row>
    <row r="11" spans="1:3" ht="16" customHeight="1">
      <c r="A11" s="235" t="s">
        <v>4</v>
      </c>
      <c r="B11" s="236"/>
      <c r="C11" s="5" t="str">
        <f>'大会要項（各支部理事長）'!C11</f>
        <v>県北卓球協会（県北支部）  （協力：株式会社ＶＩＣＴＡＳ）</v>
      </c>
    </row>
    <row r="12" spans="1:3" ht="16" customHeight="1">
      <c r="A12" s="235" t="s">
        <v>9</v>
      </c>
      <c r="B12" s="236"/>
      <c r="C12" s="2"/>
    </row>
    <row r="13" spans="1:3" ht="16" customHeight="1">
      <c r="A13" s="233" t="s">
        <v>10</v>
      </c>
      <c r="B13" s="234"/>
      <c r="C13" s="5" t="str">
        <f>'大会要項（各支部理事長）'!C13</f>
        <v>２０２４年１１月１０日（日）</v>
      </c>
    </row>
    <row r="14" spans="1:3" ht="16" customHeight="1">
      <c r="A14" s="233" t="s">
        <v>11</v>
      </c>
      <c r="B14" s="234" t="s">
        <v>11</v>
      </c>
      <c r="C14" s="2" t="s">
        <v>15</v>
      </c>
    </row>
    <row r="15" spans="1:3" ht="16" customHeight="1">
      <c r="A15" s="235" t="s">
        <v>2</v>
      </c>
      <c r="B15" s="236"/>
      <c r="C15" s="2"/>
    </row>
    <row r="16" spans="1:3" ht="16" customHeight="1">
      <c r="A16" s="233" t="s">
        <v>1</v>
      </c>
      <c r="B16" s="234"/>
      <c r="C16" s="5" t="str">
        <f>'大会要項（各支部理事長）'!C16</f>
        <v>福島市西部体育館</v>
      </c>
    </row>
    <row r="17" spans="1:9" ht="16" customHeight="1">
      <c r="A17" s="233" t="s">
        <v>7</v>
      </c>
      <c r="B17" s="234"/>
      <c r="C17" s="2" t="str">
        <f>'大会要項（各支部理事長）'!C17</f>
        <v>午前8:00　　  開会式　午前8:45</v>
      </c>
    </row>
    <row r="18" spans="1:9" ht="16" customHeight="1">
      <c r="A18" s="233" t="s">
        <v>5</v>
      </c>
      <c r="B18" s="234"/>
      <c r="C18" s="2" t="str">
        <f>'大会要項（各支部理事長）'!C18</f>
        <v>〒960-8057 福島市笹木野字払川添20番地の1　TEL：024-591-3506</v>
      </c>
    </row>
    <row r="19" spans="1:9" ht="16" customHeight="1">
      <c r="A19" s="235" t="s">
        <v>12</v>
      </c>
      <c r="B19" s="236"/>
      <c r="C19" s="2"/>
    </row>
    <row r="20" spans="1:9" ht="16" customHeight="1">
      <c r="A20" s="233" t="s">
        <v>18</v>
      </c>
      <c r="B20" s="234"/>
      <c r="C20" s="3" t="str">
        <f>'大会要項（各支部理事長）'!C20</f>
        <v>福島県内の小学生以下（2024年度登録が必要、ゼッケン着用のこと）</v>
      </c>
    </row>
    <row r="21" spans="1:9" ht="56.25" customHeight="1">
      <c r="A21" s="233" t="s">
        <v>13</v>
      </c>
      <c r="B21" s="234"/>
      <c r="C21" s="3" t="s">
        <v>38</v>
      </c>
    </row>
    <row r="22" spans="1:9" ht="54.65" customHeight="1">
      <c r="A22" s="233" t="s">
        <v>17</v>
      </c>
      <c r="B22" s="234"/>
      <c r="C22" s="3" t="s">
        <v>39</v>
      </c>
    </row>
    <row r="23" spans="1:9" ht="42" customHeight="1">
      <c r="A23" s="233" t="s">
        <v>16</v>
      </c>
      <c r="B23" s="234"/>
      <c r="C23" s="127" t="str">
        <f>'大会要項（各支部理事長）'!C23</f>
        <v xml:space="preserve">JTTA公認球（40mmホワイト）VICTAS VP40＋プラスチック球を使用する
</v>
      </c>
    </row>
    <row r="24" spans="1:9" ht="105" customHeight="1">
      <c r="A24" s="233" t="s">
        <v>14</v>
      </c>
      <c r="B24" s="234"/>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33" t="s">
        <v>6</v>
      </c>
      <c r="B25" s="234"/>
      <c r="C25" s="3" t="str">
        <f>'大会要項（各支部理事長）'!C25</f>
        <v>個人戦　参加料 1,000円</v>
      </c>
      <c r="D25" s="7"/>
      <c r="E25" s="7"/>
      <c r="F25" s="7"/>
      <c r="G25" s="10"/>
      <c r="H25" s="10"/>
      <c r="I25" s="10"/>
    </row>
    <row r="26" spans="1:9" ht="17.149999999999999" customHeight="1">
      <c r="A26" s="222" t="s">
        <v>19</v>
      </c>
      <c r="B26" s="223"/>
      <c r="C26" s="230" t="s">
        <v>46</v>
      </c>
    </row>
    <row r="27" spans="1:9" ht="17.149999999999999" customHeight="1">
      <c r="A27" s="224"/>
      <c r="B27" s="225"/>
      <c r="C27" s="231"/>
      <c r="D27" s="14"/>
      <c r="E27" s="14"/>
      <c r="F27" s="14"/>
      <c r="G27" s="14"/>
      <c r="H27" s="14"/>
    </row>
    <row r="28" spans="1:9" ht="17.149999999999999" customHeight="1">
      <c r="A28" s="224"/>
      <c r="B28" s="225"/>
      <c r="C28" s="231"/>
      <c r="D28" s="14"/>
      <c r="E28" s="14"/>
      <c r="F28" s="14"/>
      <c r="G28" s="14"/>
      <c r="H28" s="14"/>
    </row>
    <row r="29" spans="1:9" ht="17.149999999999999" customHeight="1">
      <c r="A29" s="224"/>
      <c r="B29" s="225"/>
      <c r="C29" s="231"/>
      <c r="D29" s="13"/>
      <c r="E29" s="13"/>
      <c r="F29" s="13"/>
      <c r="G29" s="13"/>
      <c r="H29" s="13"/>
    </row>
    <row r="30" spans="1:9" ht="18" hidden="1" customHeight="1">
      <c r="A30" s="226"/>
      <c r="B30" s="227"/>
      <c r="C30" s="232"/>
    </row>
    <row r="31" spans="1:9" ht="31.5" customHeight="1">
      <c r="A31" s="239" t="s">
        <v>35</v>
      </c>
      <c r="B31" s="240"/>
      <c r="C31" s="100" t="s">
        <v>203</v>
      </c>
      <c r="D31" s="7"/>
      <c r="E31" s="9"/>
      <c r="F31" s="9"/>
      <c r="G31" s="9"/>
    </row>
    <row r="32" spans="1:9" ht="24" customHeight="1">
      <c r="A32" s="216" t="s">
        <v>34</v>
      </c>
      <c r="B32" s="217"/>
      <c r="C32" s="72" t="s">
        <v>52</v>
      </c>
      <c r="D32" s="16"/>
    </row>
    <row r="33" spans="1:9" ht="28.5" customHeight="1">
      <c r="A33" s="218"/>
      <c r="B33" s="219"/>
      <c r="C33" s="17" t="s">
        <v>41</v>
      </c>
      <c r="D33" s="16"/>
    </row>
    <row r="34" spans="1:9" ht="18.75" customHeight="1">
      <c r="A34" s="218"/>
      <c r="B34" s="219"/>
      <c r="C34" s="17" t="s">
        <v>42</v>
      </c>
      <c r="D34" s="16"/>
    </row>
    <row r="35" spans="1:9" ht="21.75" customHeight="1">
      <c r="A35" s="218"/>
      <c r="B35" s="219"/>
      <c r="C35" s="17" t="s">
        <v>43</v>
      </c>
      <c r="D35" s="16"/>
    </row>
    <row r="36" spans="1:9" ht="19.5" customHeight="1">
      <c r="A36" s="220"/>
      <c r="B36" s="221"/>
      <c r="C36" s="17" t="s">
        <v>44</v>
      </c>
      <c r="D36" s="16"/>
    </row>
    <row r="37" spans="1:9" ht="21" customHeight="1">
      <c r="A37" s="246" t="s">
        <v>21</v>
      </c>
      <c r="B37" s="247" t="s">
        <v>20</v>
      </c>
      <c r="C37" s="2" t="s">
        <v>45</v>
      </c>
      <c r="D37" s="215"/>
      <c r="E37" s="215"/>
      <c r="F37" s="215"/>
      <c r="G37" s="215"/>
      <c r="H37" s="215"/>
      <c r="I37" s="215"/>
    </row>
    <row r="38" spans="1:9" ht="56.5" customHeight="1" thickBot="1">
      <c r="A38" s="248" t="s">
        <v>22</v>
      </c>
      <c r="B38" s="249" t="s">
        <v>20</v>
      </c>
      <c r="C38" s="18" t="str">
        <f>'大会要項（各支部理事長）'!C38</f>
        <v>上位20位までが2025年度第一回までの福島県小中高強化リーグに参加できる
第０回～第４回までの結果で全国ホープス選抜ならびに東アジアホープス予選の選考を行う</v>
      </c>
      <c r="D38" s="215"/>
      <c r="E38" s="215"/>
      <c r="F38" s="215"/>
      <c r="G38" s="215"/>
      <c r="H38" s="215"/>
      <c r="I38" s="215"/>
    </row>
    <row r="39" spans="1:9" ht="14">
      <c r="A39" s="244" t="s">
        <v>3</v>
      </c>
      <c r="B39" s="245"/>
      <c r="C39" s="19"/>
      <c r="D39" s="9"/>
      <c r="E39" s="11"/>
      <c r="F39" s="8"/>
      <c r="G39" s="8"/>
      <c r="H39" s="8"/>
      <c r="I39" s="12"/>
    </row>
    <row r="40" spans="1:9" ht="19" customHeight="1">
      <c r="A40" s="224"/>
      <c r="B40" s="242"/>
      <c r="C40" s="21" t="s">
        <v>23</v>
      </c>
    </row>
    <row r="41" spans="1:9" ht="30.65" customHeight="1">
      <c r="A41" s="224"/>
      <c r="B41" s="242"/>
      <c r="C41" s="20" t="s">
        <v>191</v>
      </c>
    </row>
    <row r="42" spans="1:9" ht="84.75" customHeight="1">
      <c r="A42" s="15"/>
      <c r="B42" s="1"/>
      <c r="C42" s="20" t="str">
        <f>'大会要項（各支部理事長）'!C42</f>
        <v xml:space="preserve">【令和６年度第２回　各組優勝者】
男子１組　原　　鳳芽　（本宮卓球クラブ　　）　 女子１組　佐藤　遥　　（Ｔ．Ｃ赤井沢　　)
男子２組　末永　悠悟　（勿来卓球クラブ　　）　 女子２組　小林　育実　（四倉卓球クラブ　)
男子３組　林　　明希　（Team　SANKYO　　　）   女子３組　鈴木　愛和　（本宮卓球クラブ　） </v>
      </c>
    </row>
    <row r="43" spans="1:9" ht="42" customHeight="1">
      <c r="A43" s="15"/>
      <c r="B43" s="1"/>
      <c r="C43" s="21" t="s">
        <v>24</v>
      </c>
    </row>
    <row r="44" spans="1:9" ht="45" customHeight="1">
      <c r="A44" s="224"/>
      <c r="B44" s="242"/>
      <c r="C44" s="3" t="s">
        <v>25</v>
      </c>
    </row>
    <row r="45" spans="1:9" ht="50.15" customHeight="1">
      <c r="A45" s="224"/>
      <c r="B45" s="242"/>
      <c r="C45" s="20" t="s">
        <v>28</v>
      </c>
    </row>
    <row r="46" spans="1:9" ht="69" customHeight="1">
      <c r="A46" s="224"/>
      <c r="B46" s="242"/>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28" t="s">
        <v>30</v>
      </c>
      <c r="B48" s="229"/>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37"/>
      <c r="B49" s="238"/>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5" customHeight="1">
      <c r="A50" s="243"/>
      <c r="B50" s="243"/>
    </row>
    <row r="51" spans="1:3">
      <c r="A51" s="1"/>
      <c r="B51" s="1"/>
    </row>
    <row r="52" spans="1:3">
      <c r="A52" s="1"/>
      <c r="B52" s="1"/>
    </row>
    <row r="53" spans="1:3">
      <c r="A53" s="1"/>
      <c r="B53" s="1"/>
    </row>
  </sheetData>
  <mergeCells count="37">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topLeftCell="A45" zoomScaleNormal="100" zoomScaleSheetLayoutView="80" workbookViewId="0">
      <selection activeCell="G62" sqref="G62"/>
    </sheetView>
  </sheetViews>
  <sheetFormatPr defaultColWidth="9" defaultRowHeight="14"/>
  <cols>
    <col min="1" max="1" width="2.6328125" style="26" customWidth="1"/>
    <col min="2" max="3" width="9" style="26"/>
    <col min="4" max="4" width="27.453125" style="26" customWidth="1"/>
    <col min="5" max="7" width="9" style="26"/>
    <col min="8" max="8" width="10" style="26" customWidth="1"/>
    <col min="9" max="9" width="17.7265625" style="28" customWidth="1"/>
    <col min="10" max="10" width="3.90625" style="26" customWidth="1"/>
    <col min="11" max="16384" width="9" style="26"/>
  </cols>
  <sheetData>
    <row r="1" spans="1:10">
      <c r="G1" s="27"/>
    </row>
    <row r="2" spans="1:10" ht="28">
      <c r="B2" s="252" t="str">
        <f>'大会要項（所属長）'!C7</f>
        <v>令和６年度第３回福島県小学生強化リーグ卓球大会</v>
      </c>
      <c r="C2" s="252"/>
      <c r="D2" s="252"/>
      <c r="E2" s="252"/>
      <c r="F2" s="252"/>
      <c r="G2" s="252"/>
      <c r="H2" s="252"/>
      <c r="I2" s="252"/>
      <c r="J2" s="29"/>
    </row>
    <row r="3" spans="1:10" ht="28">
      <c r="B3" s="253" t="s">
        <v>53</v>
      </c>
      <c r="C3" s="253"/>
      <c r="D3" s="253"/>
      <c r="E3" s="253"/>
      <c r="F3" s="253"/>
      <c r="G3" s="253"/>
      <c r="H3" s="253"/>
      <c r="I3" s="253"/>
      <c r="J3" s="29"/>
    </row>
    <row r="4" spans="1:10" ht="8.25" customHeight="1"/>
    <row r="5" spans="1:10" s="30" customFormat="1" ht="26.25" customHeight="1">
      <c r="B5" s="254" t="s">
        <v>54</v>
      </c>
      <c r="C5" s="254"/>
      <c r="D5" s="254"/>
      <c r="I5" s="31"/>
    </row>
    <row r="6" spans="1:10" s="30" customFormat="1" ht="26.25" customHeight="1">
      <c r="C6" s="32" t="s">
        <v>55</v>
      </c>
      <c r="D6" s="33"/>
      <c r="E6" s="34"/>
      <c r="F6" s="32" t="s">
        <v>56</v>
      </c>
      <c r="H6" s="34"/>
      <c r="I6" s="35"/>
    </row>
    <row r="7" spans="1:10" s="30" customFormat="1" ht="12" customHeight="1">
      <c r="C7" s="32"/>
      <c r="D7" s="33"/>
      <c r="E7" s="34"/>
      <c r="F7" s="32"/>
      <c r="H7" s="34"/>
      <c r="I7" s="35"/>
    </row>
    <row r="8" spans="1:10" s="30" customFormat="1" ht="18" customHeight="1">
      <c r="B8" s="36" t="s">
        <v>57</v>
      </c>
      <c r="C8" s="255" t="s">
        <v>58</v>
      </c>
      <c r="D8" s="255"/>
      <c r="E8" s="255"/>
      <c r="F8" s="255"/>
      <c r="G8" s="255"/>
      <c r="H8" s="255"/>
      <c r="I8" s="255"/>
    </row>
    <row r="9" spans="1:10" s="30" customFormat="1" ht="18" customHeight="1">
      <c r="B9" s="37"/>
      <c r="C9" s="30" t="s">
        <v>59</v>
      </c>
      <c r="I9" s="31"/>
    </row>
    <row r="10" spans="1:10" s="38" customFormat="1" ht="9" customHeight="1">
      <c r="A10" s="26"/>
      <c r="B10" s="26"/>
      <c r="C10" s="26"/>
      <c r="D10" s="26"/>
      <c r="E10" s="26"/>
      <c r="F10" s="26"/>
    </row>
    <row r="11" spans="1:10" s="38" customFormat="1" ht="20.25" customHeight="1">
      <c r="B11" s="39" t="s">
        <v>60</v>
      </c>
      <c r="C11" s="39" t="s">
        <v>61</v>
      </c>
      <c r="D11" s="39" t="s">
        <v>62</v>
      </c>
      <c r="E11" s="39" t="s">
        <v>63</v>
      </c>
      <c r="F11" s="39" t="s">
        <v>64</v>
      </c>
      <c r="G11" s="39" t="s">
        <v>65</v>
      </c>
      <c r="H11" s="39" t="s">
        <v>66</v>
      </c>
      <c r="I11" s="40" t="s">
        <v>67</v>
      </c>
    </row>
    <row r="12" spans="1:10" s="38" customFormat="1" ht="20.25" customHeight="1">
      <c r="B12" s="39">
        <v>101</v>
      </c>
      <c r="C12" s="39" t="s">
        <v>68</v>
      </c>
      <c r="D12" s="39" t="s">
        <v>198</v>
      </c>
      <c r="E12" s="39"/>
      <c r="F12" s="39"/>
      <c r="G12" s="39">
        <f t="shared" ref="G12:G17" si="0">E12+F12</f>
        <v>0</v>
      </c>
      <c r="H12" s="41">
        <f t="shared" ref="H12:H17" si="1">G12*1000</f>
        <v>0</v>
      </c>
      <c r="I12" s="41">
        <f t="shared" ref="I12:I17" si="2">1+G12/5</f>
        <v>1</v>
      </c>
    </row>
    <row r="13" spans="1:10" s="38" customFormat="1" ht="20.25" customHeight="1">
      <c r="B13" s="39">
        <v>102</v>
      </c>
      <c r="C13" s="39" t="s">
        <v>68</v>
      </c>
      <c r="D13" s="39" t="s">
        <v>69</v>
      </c>
      <c r="E13" s="39"/>
      <c r="F13" s="39"/>
      <c r="G13" s="39">
        <f t="shared" si="0"/>
        <v>0</v>
      </c>
      <c r="H13" s="41">
        <f t="shared" si="1"/>
        <v>0</v>
      </c>
      <c r="I13" s="41">
        <f t="shared" si="2"/>
        <v>1</v>
      </c>
    </row>
    <row r="14" spans="1:10" s="38" customFormat="1" ht="20.25" customHeight="1">
      <c r="B14" s="39">
        <v>103</v>
      </c>
      <c r="C14" s="39" t="s">
        <v>68</v>
      </c>
      <c r="D14" s="39" t="s">
        <v>70</v>
      </c>
      <c r="E14" s="42"/>
      <c r="F14" s="42"/>
      <c r="G14" s="39">
        <f t="shared" si="0"/>
        <v>0</v>
      </c>
      <c r="H14" s="41">
        <f t="shared" si="1"/>
        <v>0</v>
      </c>
      <c r="I14" s="41">
        <f t="shared" si="2"/>
        <v>1</v>
      </c>
    </row>
    <row r="15" spans="1:10" s="38" customFormat="1" ht="20.25" customHeight="1">
      <c r="B15" s="39">
        <v>104</v>
      </c>
      <c r="C15" s="39" t="s">
        <v>68</v>
      </c>
      <c r="D15" s="39" t="s">
        <v>71</v>
      </c>
      <c r="E15" s="42"/>
      <c r="F15" s="42"/>
      <c r="G15" s="39">
        <f t="shared" si="0"/>
        <v>0</v>
      </c>
      <c r="H15" s="41">
        <f t="shared" si="1"/>
        <v>0</v>
      </c>
      <c r="I15" s="41">
        <f t="shared" si="2"/>
        <v>1</v>
      </c>
    </row>
    <row r="16" spans="1:10" s="38" customFormat="1" ht="20.25" customHeight="1">
      <c r="B16" s="39">
        <v>105</v>
      </c>
      <c r="C16" s="39" t="s">
        <v>68</v>
      </c>
      <c r="D16" s="39" t="s">
        <v>72</v>
      </c>
      <c r="E16" s="42"/>
      <c r="F16" s="42"/>
      <c r="G16" s="39">
        <f t="shared" si="0"/>
        <v>0</v>
      </c>
      <c r="H16" s="41">
        <f t="shared" si="1"/>
        <v>0</v>
      </c>
      <c r="I16" s="41">
        <f t="shared" si="2"/>
        <v>1</v>
      </c>
    </row>
    <row r="17" spans="2:9" s="38" customFormat="1" ht="20.25" customHeight="1">
      <c r="B17" s="39">
        <v>106</v>
      </c>
      <c r="C17" s="39" t="s">
        <v>68</v>
      </c>
      <c r="D17" s="43" t="s">
        <v>199</v>
      </c>
      <c r="E17" s="42"/>
      <c r="F17" s="42"/>
      <c r="G17" s="39">
        <f t="shared" si="0"/>
        <v>0</v>
      </c>
      <c r="H17" s="41">
        <f t="shared" si="1"/>
        <v>0</v>
      </c>
      <c r="I17" s="41">
        <f t="shared" si="2"/>
        <v>1</v>
      </c>
    </row>
    <row r="18" spans="2:9" s="38" customFormat="1" ht="20.25" customHeight="1">
      <c r="B18" s="42">
        <v>107</v>
      </c>
      <c r="C18" s="42" t="s">
        <v>153</v>
      </c>
      <c r="D18" s="43" t="s">
        <v>154</v>
      </c>
      <c r="E18" s="42"/>
      <c r="F18" s="42"/>
      <c r="G18" s="42">
        <v>0</v>
      </c>
      <c r="H18" s="122">
        <v>0</v>
      </c>
      <c r="I18" s="122">
        <v>1</v>
      </c>
    </row>
    <row r="19" spans="2:9" s="38" customFormat="1" ht="20.25" customHeight="1" thickBot="1">
      <c r="B19" s="44"/>
      <c r="C19" s="44"/>
      <c r="D19" s="44"/>
      <c r="E19" s="44"/>
      <c r="F19" s="44"/>
      <c r="G19" s="44"/>
      <c r="H19" s="45"/>
      <c r="I19" s="45"/>
    </row>
    <row r="20" spans="2:9" s="38" customFormat="1" ht="20.25" customHeight="1" thickTop="1">
      <c r="B20" s="46">
        <v>201</v>
      </c>
      <c r="C20" s="46" t="s">
        <v>200</v>
      </c>
      <c r="D20" s="39" t="s">
        <v>74</v>
      </c>
      <c r="E20" s="39"/>
      <c r="F20" s="39"/>
      <c r="G20" s="39">
        <f t="shared" ref="G20:G27" si="3">E20+F20</f>
        <v>0</v>
      </c>
      <c r="H20" s="41">
        <f t="shared" ref="H20:H41" si="4">G20*1000</f>
        <v>0</v>
      </c>
      <c r="I20" s="41">
        <f t="shared" ref="I20:I27" si="5">1+G20/5</f>
        <v>1</v>
      </c>
    </row>
    <row r="21" spans="2:9" s="38" customFormat="1" ht="20.25" customHeight="1">
      <c r="B21" s="46">
        <v>202</v>
      </c>
      <c r="C21" s="39" t="s">
        <v>73</v>
      </c>
      <c r="D21" s="39" t="s">
        <v>75</v>
      </c>
      <c r="E21" s="39"/>
      <c r="F21" s="39"/>
      <c r="G21" s="39">
        <f t="shared" si="3"/>
        <v>0</v>
      </c>
      <c r="H21" s="41">
        <f t="shared" si="4"/>
        <v>0</v>
      </c>
      <c r="I21" s="41">
        <f t="shared" si="5"/>
        <v>1</v>
      </c>
    </row>
    <row r="22" spans="2:9" s="38" customFormat="1" ht="20.25" customHeight="1">
      <c r="B22" s="39">
        <v>203</v>
      </c>
      <c r="C22" s="39" t="s">
        <v>73</v>
      </c>
      <c r="D22" s="39" t="s">
        <v>76</v>
      </c>
      <c r="E22" s="39"/>
      <c r="F22" s="39"/>
      <c r="G22" s="39">
        <f t="shared" si="3"/>
        <v>0</v>
      </c>
      <c r="H22" s="41">
        <f t="shared" si="4"/>
        <v>0</v>
      </c>
      <c r="I22" s="41">
        <f t="shared" si="5"/>
        <v>1</v>
      </c>
    </row>
    <row r="23" spans="2:9" s="38" customFormat="1" ht="20.25" customHeight="1">
      <c r="B23" s="46">
        <v>204</v>
      </c>
      <c r="C23" s="39" t="s">
        <v>73</v>
      </c>
      <c r="D23" s="39" t="s">
        <v>77</v>
      </c>
      <c r="E23" s="39"/>
      <c r="F23" s="39"/>
      <c r="G23" s="39">
        <f t="shared" si="3"/>
        <v>0</v>
      </c>
      <c r="H23" s="41">
        <f t="shared" si="4"/>
        <v>0</v>
      </c>
      <c r="I23" s="41">
        <f t="shared" si="5"/>
        <v>1</v>
      </c>
    </row>
    <row r="24" spans="2:9" s="38" customFormat="1" ht="20.25" customHeight="1">
      <c r="B24" s="39">
        <v>205</v>
      </c>
      <c r="C24" s="39" t="s">
        <v>73</v>
      </c>
      <c r="D24" s="39" t="s">
        <v>78</v>
      </c>
      <c r="E24" s="39"/>
      <c r="F24" s="39"/>
      <c r="G24" s="39">
        <f t="shared" si="3"/>
        <v>0</v>
      </c>
      <c r="H24" s="41">
        <f t="shared" si="4"/>
        <v>0</v>
      </c>
      <c r="I24" s="41">
        <f t="shared" si="5"/>
        <v>1</v>
      </c>
    </row>
    <row r="25" spans="2:9" s="38" customFormat="1" ht="20.25" customHeight="1">
      <c r="B25" s="46">
        <v>206</v>
      </c>
      <c r="C25" s="39" t="s">
        <v>73</v>
      </c>
      <c r="D25" s="42" t="s">
        <v>79</v>
      </c>
      <c r="E25" s="42"/>
      <c r="F25" s="42"/>
      <c r="G25" s="39">
        <f t="shared" si="3"/>
        <v>0</v>
      </c>
      <c r="H25" s="41">
        <f t="shared" si="4"/>
        <v>0</v>
      </c>
      <c r="I25" s="41">
        <f t="shared" si="5"/>
        <v>1</v>
      </c>
    </row>
    <row r="26" spans="2:9" s="38" customFormat="1" ht="20.25" customHeight="1">
      <c r="B26" s="39">
        <v>207</v>
      </c>
      <c r="C26" s="39" t="s">
        <v>73</v>
      </c>
      <c r="D26" s="42" t="s">
        <v>80</v>
      </c>
      <c r="E26" s="42"/>
      <c r="F26" s="42"/>
      <c r="G26" s="39">
        <f t="shared" si="3"/>
        <v>0</v>
      </c>
      <c r="H26" s="41">
        <f t="shared" si="4"/>
        <v>0</v>
      </c>
      <c r="I26" s="41">
        <f t="shared" si="5"/>
        <v>1</v>
      </c>
    </row>
    <row r="27" spans="2:9" s="38" customFormat="1" ht="20.25" customHeight="1">
      <c r="B27" s="46">
        <v>208</v>
      </c>
      <c r="C27" s="39" t="s">
        <v>73</v>
      </c>
      <c r="D27" s="42" t="s">
        <v>81</v>
      </c>
      <c r="E27" s="42"/>
      <c r="F27" s="42"/>
      <c r="G27" s="39">
        <f t="shared" si="3"/>
        <v>0</v>
      </c>
      <c r="H27" s="41">
        <f t="shared" si="4"/>
        <v>0</v>
      </c>
      <c r="I27" s="41">
        <f t="shared" si="5"/>
        <v>1</v>
      </c>
    </row>
    <row r="28" spans="2:9" s="38" customFormat="1" ht="20.25" customHeight="1">
      <c r="B28" s="121">
        <v>209</v>
      </c>
      <c r="C28" s="42" t="s">
        <v>133</v>
      </c>
      <c r="D28" s="42" t="s">
        <v>150</v>
      </c>
      <c r="E28" s="42"/>
      <c r="F28" s="42"/>
      <c r="G28" s="42">
        <v>0</v>
      </c>
      <c r="H28" s="122">
        <v>0</v>
      </c>
      <c r="I28" s="122">
        <v>1</v>
      </c>
    </row>
    <row r="29" spans="2:9" s="38" customFormat="1" ht="20.25" customHeight="1" thickBot="1">
      <c r="B29" s="44">
        <v>210</v>
      </c>
      <c r="C29" s="44" t="s">
        <v>133</v>
      </c>
      <c r="D29" s="44" t="s">
        <v>165</v>
      </c>
      <c r="E29" s="44"/>
      <c r="F29" s="44"/>
      <c r="G29" s="44">
        <v>0</v>
      </c>
      <c r="H29" s="45">
        <v>0</v>
      </c>
      <c r="I29" s="45">
        <v>1</v>
      </c>
    </row>
    <row r="30" spans="2:9" s="38" customFormat="1" ht="20.25" customHeight="1" thickTop="1">
      <c r="B30" s="46">
        <v>301</v>
      </c>
      <c r="C30" s="46" t="s">
        <v>82</v>
      </c>
      <c r="D30" s="39" t="s">
        <v>83</v>
      </c>
      <c r="E30" s="46"/>
      <c r="F30" s="46"/>
      <c r="G30" s="39">
        <f t="shared" ref="G30:G35" si="6">E30+F30</f>
        <v>0</v>
      </c>
      <c r="H30" s="41">
        <f t="shared" si="4"/>
        <v>0</v>
      </c>
      <c r="I30" s="41">
        <f t="shared" ref="I30:I35" si="7">1+G30/5</f>
        <v>1</v>
      </c>
    </row>
    <row r="31" spans="2:9" s="38" customFormat="1" ht="20.25" customHeight="1">
      <c r="B31" s="39">
        <v>302</v>
      </c>
      <c r="C31" s="39" t="s">
        <v>82</v>
      </c>
      <c r="D31" s="39" t="s">
        <v>84</v>
      </c>
      <c r="E31" s="39"/>
      <c r="F31" s="39"/>
      <c r="G31" s="39">
        <f>E31+F31</f>
        <v>0</v>
      </c>
      <c r="H31" s="41">
        <f t="shared" si="4"/>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85</v>
      </c>
      <c r="D33" s="46" t="s">
        <v>86</v>
      </c>
      <c r="E33" s="46"/>
      <c r="F33" s="46"/>
      <c r="G33" s="46">
        <f t="shared" si="6"/>
        <v>0</v>
      </c>
      <c r="H33" s="49">
        <f t="shared" si="4"/>
        <v>0</v>
      </c>
      <c r="I33" s="49">
        <f t="shared" si="7"/>
        <v>1</v>
      </c>
    </row>
    <row r="34" spans="2:9" s="38" customFormat="1" ht="20.25" customHeight="1">
      <c r="B34" s="39">
        <v>402</v>
      </c>
      <c r="C34" s="39" t="s">
        <v>85</v>
      </c>
      <c r="D34" s="39" t="s">
        <v>87</v>
      </c>
      <c r="E34" s="39"/>
      <c r="F34" s="39"/>
      <c r="G34" s="39">
        <f t="shared" si="6"/>
        <v>0</v>
      </c>
      <c r="H34" s="41">
        <f t="shared" si="4"/>
        <v>0</v>
      </c>
      <c r="I34" s="41">
        <f t="shared" si="7"/>
        <v>1</v>
      </c>
    </row>
    <row r="35" spans="2:9" s="38" customFormat="1" ht="20.25" customHeight="1">
      <c r="B35" s="39">
        <v>403</v>
      </c>
      <c r="C35" s="39" t="s">
        <v>85</v>
      </c>
      <c r="D35" s="42" t="s">
        <v>88</v>
      </c>
      <c r="E35" s="39"/>
      <c r="F35" s="39"/>
      <c r="G35" s="39">
        <f t="shared" si="6"/>
        <v>0</v>
      </c>
      <c r="H35" s="41">
        <f t="shared" si="4"/>
        <v>0</v>
      </c>
      <c r="I35" s="41">
        <f t="shared" si="7"/>
        <v>1</v>
      </c>
    </row>
    <row r="36" spans="2:9" s="38" customFormat="1" ht="20.25" customHeight="1">
      <c r="B36" s="39">
        <v>404</v>
      </c>
      <c r="C36" s="39" t="s">
        <v>85</v>
      </c>
      <c r="D36" s="42" t="s">
        <v>89</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90</v>
      </c>
      <c r="D40" s="46" t="s">
        <v>91</v>
      </c>
      <c r="E40" s="46"/>
      <c r="F40" s="46"/>
      <c r="G40" s="46">
        <f t="shared" ref="G40:G45" si="8">E40+F40</f>
        <v>0</v>
      </c>
      <c r="H40" s="49">
        <f t="shared" si="4"/>
        <v>0</v>
      </c>
      <c r="I40" s="49">
        <f t="shared" ref="I40:I45" si="9">1+G40/5</f>
        <v>1</v>
      </c>
    </row>
    <row r="41" spans="2:9" s="38" customFormat="1" ht="20.25" customHeight="1">
      <c r="B41" s="46">
        <v>502</v>
      </c>
      <c r="C41" s="39" t="s">
        <v>90</v>
      </c>
      <c r="D41" s="42" t="s">
        <v>92</v>
      </c>
      <c r="E41" s="42"/>
      <c r="F41" s="42"/>
      <c r="G41" s="39">
        <f t="shared" si="8"/>
        <v>0</v>
      </c>
      <c r="H41" s="41">
        <f t="shared" si="4"/>
        <v>0</v>
      </c>
      <c r="I41" s="41">
        <f t="shared" si="9"/>
        <v>1</v>
      </c>
    </row>
    <row r="42" spans="2:9" s="38" customFormat="1" ht="20.25" customHeight="1">
      <c r="B42" s="46">
        <v>503</v>
      </c>
      <c r="C42" s="39" t="s">
        <v>90</v>
      </c>
      <c r="D42" s="50" t="s">
        <v>93</v>
      </c>
      <c r="E42" s="39"/>
      <c r="F42" s="39"/>
      <c r="G42" s="39">
        <f t="shared" si="8"/>
        <v>0</v>
      </c>
      <c r="H42" s="41">
        <f>G42*1000</f>
        <v>0</v>
      </c>
      <c r="I42" s="41">
        <f t="shared" si="9"/>
        <v>1</v>
      </c>
    </row>
    <row r="43" spans="2:9" s="38" customFormat="1" ht="20.25" customHeight="1">
      <c r="B43" s="46">
        <v>504</v>
      </c>
      <c r="C43" s="39" t="s">
        <v>90</v>
      </c>
      <c r="D43" s="51" t="s">
        <v>94</v>
      </c>
      <c r="E43" s="39"/>
      <c r="F43" s="39"/>
      <c r="G43" s="39">
        <f t="shared" si="8"/>
        <v>0</v>
      </c>
      <c r="H43" s="41">
        <f>G43*1000</f>
        <v>0</v>
      </c>
      <c r="I43" s="41">
        <f t="shared" si="9"/>
        <v>1</v>
      </c>
    </row>
    <row r="44" spans="2:9" s="38" customFormat="1" ht="20.25" customHeight="1">
      <c r="B44" s="46">
        <v>505</v>
      </c>
      <c r="C44" s="39" t="s">
        <v>90</v>
      </c>
      <c r="D44" s="51" t="s">
        <v>155</v>
      </c>
      <c r="E44" s="39"/>
      <c r="F44" s="39"/>
      <c r="G44" s="39">
        <f t="shared" si="8"/>
        <v>0</v>
      </c>
      <c r="H44" s="41">
        <f>G44*1000</f>
        <v>0</v>
      </c>
      <c r="I44" s="41">
        <f t="shared" si="9"/>
        <v>1</v>
      </c>
    </row>
    <row r="45" spans="2:9" s="38" customFormat="1" ht="20.25" customHeight="1">
      <c r="B45" s="46">
        <v>506</v>
      </c>
      <c r="C45" s="39" t="s">
        <v>90</v>
      </c>
      <c r="D45" s="51" t="s">
        <v>161</v>
      </c>
      <c r="E45" s="39"/>
      <c r="F45" s="39"/>
      <c r="G45" s="39">
        <f t="shared" si="8"/>
        <v>0</v>
      </c>
      <c r="H45" s="41">
        <f>G45*1000</f>
        <v>0</v>
      </c>
      <c r="I45" s="41">
        <f t="shared" si="9"/>
        <v>1</v>
      </c>
    </row>
    <row r="46" spans="2:9" s="38" customFormat="1" ht="20.25" customHeight="1">
      <c r="B46" s="46">
        <v>507</v>
      </c>
      <c r="C46" s="39" t="s">
        <v>90</v>
      </c>
      <c r="D46" s="51" t="s">
        <v>159</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95</v>
      </c>
      <c r="D49" s="39" t="s">
        <v>96</v>
      </c>
      <c r="E49" s="39"/>
      <c r="F49" s="39"/>
      <c r="G49" s="39">
        <f t="shared" ref="G49:G54" si="10">E49+F49</f>
        <v>0</v>
      </c>
      <c r="H49" s="41">
        <f t="shared" ref="H49:H54" si="11">G49*1000</f>
        <v>0</v>
      </c>
      <c r="I49" s="41">
        <f t="shared" ref="I49:I54" si="12">1+G49/5</f>
        <v>1</v>
      </c>
    </row>
    <row r="50" spans="1:9" s="38" customFormat="1" ht="20.25" customHeight="1">
      <c r="B50" s="39">
        <v>602</v>
      </c>
      <c r="C50" s="39" t="s">
        <v>95</v>
      </c>
      <c r="D50" s="39" t="s">
        <v>97</v>
      </c>
      <c r="E50" s="39"/>
      <c r="F50" s="39"/>
      <c r="G50" s="39">
        <f t="shared" si="10"/>
        <v>0</v>
      </c>
      <c r="H50" s="41">
        <f t="shared" si="11"/>
        <v>0</v>
      </c>
      <c r="I50" s="41">
        <f t="shared" si="12"/>
        <v>1</v>
      </c>
    </row>
    <row r="51" spans="1:9" s="38" customFormat="1" ht="20.25" customHeight="1">
      <c r="B51" s="39">
        <v>603</v>
      </c>
      <c r="C51" s="39" t="s">
        <v>95</v>
      </c>
      <c r="D51" s="39" t="s">
        <v>98</v>
      </c>
      <c r="E51" s="39"/>
      <c r="F51" s="39"/>
      <c r="G51" s="39">
        <f t="shared" si="10"/>
        <v>0</v>
      </c>
      <c r="H51" s="41">
        <f t="shared" si="11"/>
        <v>0</v>
      </c>
      <c r="I51" s="41">
        <f t="shared" si="12"/>
        <v>1</v>
      </c>
    </row>
    <row r="52" spans="1:9" s="38" customFormat="1" ht="20.25" customHeight="1">
      <c r="B52" s="39">
        <v>604</v>
      </c>
      <c r="C52" s="39" t="s">
        <v>95</v>
      </c>
      <c r="D52" s="39" t="s">
        <v>99</v>
      </c>
      <c r="E52" s="39"/>
      <c r="F52" s="39"/>
      <c r="G52" s="39">
        <f t="shared" si="10"/>
        <v>0</v>
      </c>
      <c r="H52" s="41">
        <f t="shared" si="11"/>
        <v>0</v>
      </c>
      <c r="I52" s="41">
        <f t="shared" si="12"/>
        <v>1</v>
      </c>
    </row>
    <row r="53" spans="1:9" s="38" customFormat="1" ht="21.75" customHeight="1">
      <c r="B53" s="39">
        <v>605</v>
      </c>
      <c r="C53" s="39" t="s">
        <v>95</v>
      </c>
      <c r="D53" s="39" t="s">
        <v>100</v>
      </c>
      <c r="E53" s="39"/>
      <c r="F53" s="39"/>
      <c r="G53" s="39">
        <f t="shared" si="10"/>
        <v>0</v>
      </c>
      <c r="H53" s="41">
        <f t="shared" si="11"/>
        <v>0</v>
      </c>
      <c r="I53" s="41">
        <f t="shared" si="12"/>
        <v>1</v>
      </c>
    </row>
    <row r="54" spans="1:9" s="38" customFormat="1" ht="21.75" customHeight="1">
      <c r="A54" s="26"/>
      <c r="B54" s="39">
        <v>606</v>
      </c>
      <c r="C54" s="39" t="s">
        <v>95</v>
      </c>
      <c r="D54" s="39" t="s">
        <v>101</v>
      </c>
      <c r="E54" s="39"/>
      <c r="F54" s="39"/>
      <c r="G54" s="39">
        <f t="shared" si="10"/>
        <v>0</v>
      </c>
      <c r="H54" s="41">
        <f t="shared" si="11"/>
        <v>0</v>
      </c>
      <c r="I54" s="41">
        <f t="shared" si="12"/>
        <v>1</v>
      </c>
    </row>
    <row r="55" spans="1:9" s="38" customFormat="1" ht="21.75" customHeight="1">
      <c r="A55" s="26"/>
      <c r="B55" s="39">
        <v>607</v>
      </c>
      <c r="C55" s="39" t="s">
        <v>95</v>
      </c>
      <c r="D55" s="39" t="s">
        <v>102</v>
      </c>
      <c r="E55" s="39"/>
      <c r="F55" s="39"/>
      <c r="G55" s="39">
        <f>E55+F55</f>
        <v>0</v>
      </c>
      <c r="H55" s="41">
        <f>G55*1000</f>
        <v>0</v>
      </c>
      <c r="I55" s="41">
        <f>1+G55/5</f>
        <v>1</v>
      </c>
    </row>
    <row r="56" spans="1:9" s="38" customFormat="1" ht="21.75" customHeight="1">
      <c r="A56" s="26"/>
      <c r="B56" s="39">
        <v>608</v>
      </c>
      <c r="C56" s="39" t="s">
        <v>95</v>
      </c>
      <c r="D56" s="39" t="s">
        <v>160</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103</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104</v>
      </c>
      <c r="E63" s="58">
        <f>E58</f>
        <v>0</v>
      </c>
      <c r="F63" s="39"/>
      <c r="G63" s="58">
        <f>F58</f>
        <v>0</v>
      </c>
      <c r="H63" s="59"/>
      <c r="I63" s="57"/>
    </row>
    <row r="64" spans="1:9">
      <c r="B64" s="38"/>
      <c r="C64" s="56"/>
      <c r="D64" s="58" t="s">
        <v>105</v>
      </c>
      <c r="E64" s="58">
        <v>0</v>
      </c>
      <c r="F64" s="39"/>
      <c r="G64" s="58">
        <v>0</v>
      </c>
      <c r="H64" s="59"/>
      <c r="I64" s="57"/>
    </row>
    <row r="65" spans="2:9" ht="14.5" thickBot="1">
      <c r="B65" s="38"/>
      <c r="C65" s="56"/>
      <c r="D65" s="60" t="s">
        <v>65</v>
      </c>
      <c r="E65" s="61">
        <f>SUM(E63:E64)</f>
        <v>0</v>
      </c>
      <c r="F65" s="62" t="s">
        <v>106</v>
      </c>
      <c r="G65" s="61">
        <f>SUM(G63:G64)</f>
        <v>0</v>
      </c>
      <c r="H65" s="62" t="s">
        <v>106</v>
      </c>
      <c r="I65" s="57"/>
    </row>
    <row r="66" spans="2:9" ht="14.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4.5" thickBot="1">
      <c r="D79" s="62">
        <v>14</v>
      </c>
      <c r="E79" s="62"/>
      <c r="F79" s="68"/>
      <c r="G79" s="62"/>
      <c r="H79" s="68"/>
      <c r="I79" s="69" t="s">
        <v>107</v>
      </c>
    </row>
    <row r="80" spans="2:9" ht="21.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topLeftCell="A2" zoomScale="85" zoomScaleNormal="85" zoomScaleSheetLayoutView="100" workbookViewId="0">
      <selection activeCell="B2" sqref="B2:N2"/>
    </sheetView>
  </sheetViews>
  <sheetFormatPr defaultColWidth="9" defaultRowHeight="13"/>
  <cols>
    <col min="1" max="1" width="1.6328125" style="75" customWidth="1"/>
    <col min="2" max="2" width="3.6328125" style="75" customWidth="1"/>
    <col min="3" max="3" width="13.36328125" style="75" customWidth="1"/>
    <col min="4" max="4" width="6.08984375" style="75" customWidth="1"/>
    <col min="5" max="5" width="9.26953125" style="75" customWidth="1"/>
    <col min="6" max="7" width="8.6328125" style="75" customWidth="1"/>
    <col min="8" max="8" width="1.26953125" style="75" customWidth="1"/>
    <col min="9" max="9" width="3.6328125" style="75" customWidth="1"/>
    <col min="10" max="10" width="13.36328125" style="75" customWidth="1"/>
    <col min="11" max="11" width="6.08984375" style="75" customWidth="1"/>
    <col min="12" max="12" width="9.26953125" style="75" customWidth="1"/>
    <col min="13" max="14" width="8.6328125" style="75" customWidth="1"/>
    <col min="15" max="15" width="1.63281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58" t="str">
        <f>'大会要項（所属長）'!C7</f>
        <v>令和６年度第３回福島県小学生強化リーグ卓球大会</v>
      </c>
      <c r="C2" s="259"/>
      <c r="D2" s="259"/>
      <c r="E2" s="259"/>
      <c r="F2" s="259"/>
      <c r="G2" s="259"/>
      <c r="H2" s="259"/>
      <c r="I2" s="259"/>
      <c r="J2" s="259"/>
      <c r="K2" s="259"/>
      <c r="L2" s="259"/>
      <c r="M2" s="259"/>
      <c r="N2" s="260"/>
      <c r="O2" s="73"/>
    </row>
    <row r="3" spans="1:15" ht="13.5" thickTop="1">
      <c r="A3" s="73"/>
      <c r="O3" s="73"/>
    </row>
    <row r="4" spans="1:15" ht="30" customHeight="1">
      <c r="A4" s="73"/>
      <c r="C4" s="76"/>
      <c r="D4" s="77" t="s">
        <v>108</v>
      </c>
      <c r="E4" s="76"/>
      <c r="F4" s="76"/>
      <c r="G4" s="76"/>
      <c r="H4" s="76"/>
      <c r="I4" s="76"/>
      <c r="J4" s="76"/>
      <c r="L4" s="261" t="s">
        <v>109</v>
      </c>
      <c r="M4" s="261"/>
      <c r="N4" s="261"/>
      <c r="O4" s="73"/>
    </row>
    <row r="5" spans="1:15" ht="22.5" customHeight="1">
      <c r="A5" s="73"/>
      <c r="C5" s="76"/>
      <c r="D5" s="78" t="s">
        <v>110</v>
      </c>
      <c r="E5" s="79"/>
      <c r="F5" s="79"/>
      <c r="G5" s="79"/>
      <c r="H5" s="79"/>
      <c r="I5" s="79"/>
      <c r="J5" s="79"/>
      <c r="L5" s="262" t="s">
        <v>197</v>
      </c>
      <c r="M5" s="262"/>
      <c r="N5" s="262"/>
      <c r="O5" s="73"/>
    </row>
    <row r="6" spans="1:15" ht="22.5" customHeight="1">
      <c r="A6" s="73"/>
      <c r="C6" s="76"/>
      <c r="D6" s="78" t="s">
        <v>111</v>
      </c>
      <c r="E6" s="79"/>
      <c r="F6" s="79"/>
      <c r="G6" s="79"/>
      <c r="H6" s="79"/>
      <c r="I6" s="79"/>
      <c r="J6" s="79"/>
      <c r="L6" s="262"/>
      <c r="M6" s="262"/>
      <c r="N6" s="262"/>
      <c r="O6" s="73"/>
    </row>
    <row r="7" spans="1:15" ht="22.5" customHeight="1">
      <c r="A7" s="73"/>
      <c r="C7" s="76"/>
      <c r="D7" s="78" t="s">
        <v>112</v>
      </c>
      <c r="E7" s="79"/>
      <c r="F7" s="79"/>
      <c r="G7" s="79"/>
      <c r="H7" s="79"/>
      <c r="I7" s="79"/>
      <c r="J7" s="79"/>
      <c r="L7" s="80"/>
      <c r="M7" s="80"/>
      <c r="N7" s="80"/>
      <c r="O7" s="73"/>
    </row>
    <row r="8" spans="1:15" ht="22.5" customHeight="1">
      <c r="A8" s="73"/>
      <c r="C8" s="76"/>
      <c r="D8" s="78" t="s">
        <v>134</v>
      </c>
      <c r="E8" s="79"/>
      <c r="F8" s="79"/>
      <c r="G8" s="79"/>
      <c r="H8" s="79"/>
      <c r="I8" s="79"/>
      <c r="J8" s="79"/>
      <c r="L8" s="80"/>
      <c r="M8" s="80"/>
      <c r="N8" s="80"/>
      <c r="O8" s="73"/>
    </row>
    <row r="9" spans="1:15">
      <c r="A9" s="73"/>
      <c r="O9" s="73"/>
    </row>
    <row r="10" spans="1:15" ht="24.75" customHeight="1">
      <c r="A10" s="73"/>
      <c r="B10" s="263" t="s">
        <v>113</v>
      </c>
      <c r="C10" s="263"/>
      <c r="D10" s="263"/>
      <c r="E10" s="263"/>
      <c r="F10" s="263"/>
      <c r="G10" s="263"/>
      <c r="H10" s="81"/>
      <c r="I10" s="263" t="s">
        <v>114</v>
      </c>
      <c r="J10" s="263"/>
      <c r="K10" s="263"/>
      <c r="L10" s="263"/>
      <c r="M10" s="263"/>
      <c r="N10" s="263"/>
      <c r="O10" s="73"/>
    </row>
    <row r="11" spans="1:15" ht="36" customHeight="1">
      <c r="A11" s="73"/>
      <c r="B11" s="82" t="s">
        <v>115</v>
      </c>
      <c r="C11" s="82" t="s">
        <v>116</v>
      </c>
      <c r="D11" s="82" t="s">
        <v>117</v>
      </c>
      <c r="E11" s="83" t="s">
        <v>124</v>
      </c>
      <c r="F11" s="84" t="s">
        <v>118</v>
      </c>
      <c r="G11" s="82" t="s">
        <v>119</v>
      </c>
      <c r="H11" s="85"/>
      <c r="I11" s="82" t="s">
        <v>115</v>
      </c>
      <c r="J11" s="82" t="s">
        <v>116</v>
      </c>
      <c r="K11" s="82" t="s">
        <v>117</v>
      </c>
      <c r="L11" s="83" t="s">
        <v>124</v>
      </c>
      <c r="M11" s="84" t="s">
        <v>118</v>
      </c>
      <c r="N11" s="82" t="s">
        <v>119</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64" t="s">
        <v>120</v>
      </c>
      <c r="D33" s="264"/>
      <c r="E33" s="264"/>
      <c r="F33" s="264"/>
      <c r="G33" s="264"/>
      <c r="H33" s="90"/>
      <c r="I33" s="90"/>
      <c r="J33" s="91"/>
      <c r="K33" s="92"/>
      <c r="L33" s="92"/>
      <c r="M33" s="91"/>
      <c r="N33" s="91"/>
      <c r="O33" s="73"/>
    </row>
    <row r="34" spans="1:15" ht="23.25" customHeight="1">
      <c r="A34" s="73"/>
      <c r="C34" s="256" t="s">
        <v>121</v>
      </c>
      <c r="D34" s="256"/>
      <c r="E34" s="256"/>
      <c r="F34" s="256"/>
      <c r="G34" s="256"/>
      <c r="H34" s="256"/>
      <c r="I34" s="256"/>
      <c r="J34" s="256"/>
      <c r="K34" s="256"/>
      <c r="L34" s="256"/>
      <c r="M34" s="91"/>
      <c r="N34" s="91"/>
      <c r="O34" s="73"/>
    </row>
    <row r="35" spans="1:15" ht="23.25" customHeight="1">
      <c r="A35" s="73"/>
      <c r="C35" s="256" t="s">
        <v>122</v>
      </c>
      <c r="D35" s="256"/>
      <c r="E35" s="256"/>
      <c r="F35" s="256"/>
      <c r="G35" s="256"/>
      <c r="H35" s="256"/>
      <c r="I35" s="256"/>
      <c r="J35" s="256"/>
      <c r="K35" s="256"/>
      <c r="L35" s="256"/>
      <c r="M35" s="91"/>
      <c r="N35" s="91"/>
      <c r="O35" s="73"/>
    </row>
    <row r="36" spans="1:15" ht="40.5" customHeight="1">
      <c r="A36" s="73"/>
      <c r="C36" s="257" t="s">
        <v>123</v>
      </c>
      <c r="D36" s="257"/>
      <c r="E36" s="257"/>
      <c r="F36" s="257"/>
      <c r="G36" s="257"/>
      <c r="H36" s="257"/>
      <c r="I36" s="257"/>
      <c r="J36" s="257"/>
      <c r="K36" s="257"/>
      <c r="L36" s="257"/>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80"/>
  <sheetViews>
    <sheetView zoomScaleNormal="100" zoomScaleSheetLayoutView="90" workbookViewId="0">
      <selection sqref="A1:M1"/>
    </sheetView>
  </sheetViews>
  <sheetFormatPr defaultColWidth="9" defaultRowHeight="14"/>
  <cols>
    <col min="1" max="1" width="5.08984375" style="184" customWidth="1"/>
    <col min="2" max="2" width="18.36328125" style="184" customWidth="1"/>
    <col min="3" max="3" width="18.36328125" style="185" customWidth="1"/>
    <col min="4" max="4" width="4.36328125" style="185" customWidth="1"/>
    <col min="5" max="5" width="4.6328125" style="185" customWidth="1"/>
    <col min="6" max="6" width="5.08984375" style="186" customWidth="1"/>
    <col min="7" max="7" width="2.36328125" style="184" customWidth="1"/>
    <col min="8" max="8" width="5.6328125" style="184" customWidth="1"/>
    <col min="9" max="10" width="18.26953125" style="184" customWidth="1"/>
    <col min="11" max="11" width="4.36328125" style="184" customWidth="1"/>
    <col min="12" max="12" width="4.6328125" style="184" customWidth="1"/>
    <col min="13" max="13" width="5.08984375" style="186" customWidth="1"/>
    <col min="14" max="14" width="11.7265625" style="133" customWidth="1"/>
    <col min="15" max="16384" width="9" style="133"/>
  </cols>
  <sheetData>
    <row r="1" spans="1:14" ht="28">
      <c r="A1" s="265" t="s">
        <v>205</v>
      </c>
      <c r="B1" s="265"/>
      <c r="C1" s="265"/>
      <c r="D1" s="265"/>
      <c r="E1" s="265"/>
      <c r="F1" s="265"/>
      <c r="G1" s="265"/>
      <c r="H1" s="265"/>
      <c r="I1" s="265"/>
      <c r="J1" s="265"/>
      <c r="K1" s="265"/>
      <c r="L1" s="265"/>
      <c r="M1" s="265"/>
    </row>
    <row r="2" spans="1:14" ht="14.25" customHeight="1">
      <c r="A2" s="134"/>
      <c r="B2" s="134"/>
      <c r="C2" s="134"/>
      <c r="D2" s="134"/>
      <c r="E2" s="134"/>
      <c r="F2" s="134"/>
      <c r="G2" s="135"/>
      <c r="H2" s="266"/>
      <c r="I2" s="266"/>
      <c r="J2" s="266"/>
      <c r="K2" s="266"/>
      <c r="L2" s="266"/>
      <c r="M2" s="266"/>
      <c r="N2" s="136"/>
    </row>
    <row r="3" spans="1:14" ht="7.5" customHeight="1">
      <c r="A3" s="137"/>
      <c r="B3" s="137"/>
      <c r="C3" s="137"/>
      <c r="D3" s="137"/>
      <c r="E3" s="137"/>
      <c r="F3" s="137"/>
      <c r="G3" s="135"/>
      <c r="H3" s="135"/>
      <c r="I3" s="135"/>
      <c r="J3" s="135"/>
      <c r="K3" s="135"/>
      <c r="L3" s="135"/>
      <c r="M3" s="135"/>
      <c r="N3" s="138"/>
    </row>
    <row r="4" spans="1:14" ht="16.75" customHeight="1">
      <c r="A4" s="139" t="s">
        <v>206</v>
      </c>
      <c r="B4" s="139" t="s">
        <v>207</v>
      </c>
      <c r="C4" s="139" t="s">
        <v>208</v>
      </c>
      <c r="D4" s="140"/>
      <c r="E4" s="141" t="s">
        <v>209</v>
      </c>
      <c r="F4" s="139" t="s">
        <v>210</v>
      </c>
      <c r="G4" s="137"/>
      <c r="H4" s="139" t="s">
        <v>206</v>
      </c>
      <c r="I4" s="142" t="s">
        <v>207</v>
      </c>
      <c r="J4" s="142" t="s">
        <v>208</v>
      </c>
      <c r="K4" s="143"/>
      <c r="L4" s="144" t="s">
        <v>209</v>
      </c>
      <c r="M4" s="142" t="s">
        <v>210</v>
      </c>
      <c r="N4" s="138"/>
    </row>
    <row r="5" spans="1:14" ht="16.75" customHeight="1">
      <c r="A5" s="145">
        <v>1</v>
      </c>
      <c r="B5" s="146" t="s">
        <v>211</v>
      </c>
      <c r="C5" s="147" t="s">
        <v>212</v>
      </c>
      <c r="D5" s="146" t="s">
        <v>213</v>
      </c>
      <c r="E5" s="146"/>
      <c r="F5" s="148">
        <v>6</v>
      </c>
      <c r="G5" s="149"/>
      <c r="H5" s="150">
        <v>51</v>
      </c>
      <c r="I5" s="151" t="s">
        <v>214</v>
      </c>
      <c r="J5" s="151" t="s">
        <v>215</v>
      </c>
      <c r="K5" s="151" t="s">
        <v>132</v>
      </c>
      <c r="L5" s="151"/>
      <c r="M5" s="152">
        <v>5</v>
      </c>
      <c r="N5" s="138"/>
    </row>
    <row r="6" spans="1:14" ht="16.75" customHeight="1">
      <c r="A6" s="153">
        <v>2</v>
      </c>
      <c r="B6" s="154" t="s">
        <v>216</v>
      </c>
      <c r="C6" s="154" t="s">
        <v>217</v>
      </c>
      <c r="D6" s="154" t="s">
        <v>218</v>
      </c>
      <c r="E6" s="154"/>
      <c r="F6" s="155">
        <v>6</v>
      </c>
      <c r="G6" s="137"/>
      <c r="H6" s="156">
        <v>52</v>
      </c>
      <c r="I6" s="157" t="s">
        <v>219</v>
      </c>
      <c r="J6" s="157" t="s">
        <v>220</v>
      </c>
      <c r="K6" s="157" t="s">
        <v>218</v>
      </c>
      <c r="L6" s="157"/>
      <c r="M6" s="158">
        <v>5</v>
      </c>
      <c r="N6" s="138"/>
    </row>
    <row r="7" spans="1:14" ht="16.75" customHeight="1">
      <c r="A7" s="153">
        <v>3</v>
      </c>
      <c r="B7" s="154" t="s">
        <v>221</v>
      </c>
      <c r="C7" s="154" t="s">
        <v>217</v>
      </c>
      <c r="D7" s="154" t="s">
        <v>218</v>
      </c>
      <c r="E7" s="154"/>
      <c r="F7" s="155">
        <v>6</v>
      </c>
      <c r="G7" s="137"/>
      <c r="H7" s="156">
        <v>53</v>
      </c>
      <c r="I7" s="159" t="s">
        <v>222</v>
      </c>
      <c r="J7" s="157" t="s">
        <v>215</v>
      </c>
      <c r="K7" s="157" t="s">
        <v>132</v>
      </c>
      <c r="L7" s="157"/>
      <c r="M7" s="160">
        <v>3</v>
      </c>
      <c r="N7" s="138"/>
    </row>
    <row r="8" spans="1:14" ht="16.75" customHeight="1">
      <c r="A8" s="153">
        <v>4</v>
      </c>
      <c r="B8" s="154" t="s">
        <v>223</v>
      </c>
      <c r="C8" s="154" t="s">
        <v>212</v>
      </c>
      <c r="D8" s="154" t="s">
        <v>213</v>
      </c>
      <c r="E8" s="154"/>
      <c r="F8" s="155">
        <v>6</v>
      </c>
      <c r="G8" s="137"/>
      <c r="H8" s="156">
        <v>54</v>
      </c>
      <c r="I8" s="157" t="s">
        <v>224</v>
      </c>
      <c r="J8" s="157" t="s">
        <v>225</v>
      </c>
      <c r="K8" s="157" t="s">
        <v>133</v>
      </c>
      <c r="L8" s="157"/>
      <c r="M8" s="160">
        <v>3</v>
      </c>
      <c r="N8" s="138"/>
    </row>
    <row r="9" spans="1:14" ht="16.75" customHeight="1">
      <c r="A9" s="153">
        <v>5</v>
      </c>
      <c r="B9" s="154" t="s">
        <v>226</v>
      </c>
      <c r="C9" s="154" t="s">
        <v>212</v>
      </c>
      <c r="D9" s="154" t="s">
        <v>213</v>
      </c>
      <c r="E9" s="154"/>
      <c r="F9" s="155">
        <v>5</v>
      </c>
      <c r="G9" s="137"/>
      <c r="H9" s="156">
        <v>55</v>
      </c>
      <c r="I9" s="157" t="s">
        <v>227</v>
      </c>
      <c r="J9" s="161" t="s">
        <v>220</v>
      </c>
      <c r="K9" s="157" t="s">
        <v>218</v>
      </c>
      <c r="L9" s="157"/>
      <c r="M9" s="160">
        <v>5</v>
      </c>
      <c r="N9" s="138"/>
    </row>
    <row r="10" spans="1:14" ht="16.75" customHeight="1">
      <c r="A10" s="153">
        <v>6</v>
      </c>
      <c r="B10" s="154" t="s">
        <v>228</v>
      </c>
      <c r="C10" s="154" t="s">
        <v>229</v>
      </c>
      <c r="D10" s="154" t="s">
        <v>133</v>
      </c>
      <c r="E10" s="154"/>
      <c r="F10" s="162">
        <v>6</v>
      </c>
      <c r="G10" s="137"/>
      <c r="H10" s="156">
        <v>56</v>
      </c>
      <c r="I10" s="151" t="s">
        <v>230</v>
      </c>
      <c r="J10" s="151" t="s">
        <v>225</v>
      </c>
      <c r="K10" s="151" t="s">
        <v>133</v>
      </c>
      <c r="L10" s="151"/>
      <c r="M10" s="152">
        <v>3</v>
      </c>
      <c r="N10" s="138"/>
    </row>
    <row r="11" spans="1:14" ht="16.75" customHeight="1">
      <c r="A11" s="153">
        <v>7</v>
      </c>
      <c r="B11" s="154" t="s">
        <v>231</v>
      </c>
      <c r="C11" s="154" t="s">
        <v>232</v>
      </c>
      <c r="D11" s="154" t="s">
        <v>218</v>
      </c>
      <c r="E11" s="154"/>
      <c r="F11" s="162">
        <v>6</v>
      </c>
      <c r="G11" s="137"/>
      <c r="H11" s="156">
        <v>57</v>
      </c>
      <c r="I11" s="157" t="s">
        <v>233</v>
      </c>
      <c r="J11" s="157" t="s">
        <v>165</v>
      </c>
      <c r="K11" s="157" t="s">
        <v>133</v>
      </c>
      <c r="L11" s="157"/>
      <c r="M11" s="158">
        <v>3</v>
      </c>
      <c r="N11" s="138"/>
    </row>
    <row r="12" spans="1:14" ht="16.75" customHeight="1">
      <c r="A12" s="153">
        <v>8</v>
      </c>
      <c r="B12" s="154" t="s">
        <v>234</v>
      </c>
      <c r="C12" s="154" t="s">
        <v>235</v>
      </c>
      <c r="D12" s="154" t="s">
        <v>133</v>
      </c>
      <c r="E12" s="154"/>
      <c r="F12" s="162">
        <v>3</v>
      </c>
      <c r="G12" s="137"/>
      <c r="H12" s="156">
        <v>58</v>
      </c>
      <c r="I12" s="157" t="s">
        <v>236</v>
      </c>
      <c r="J12" s="161" t="s">
        <v>237</v>
      </c>
      <c r="K12" s="157" t="s">
        <v>132</v>
      </c>
      <c r="L12" s="157"/>
      <c r="M12" s="160">
        <v>6</v>
      </c>
      <c r="N12" s="138"/>
    </row>
    <row r="13" spans="1:14" ht="16.75" customHeight="1">
      <c r="A13" s="153">
        <v>9</v>
      </c>
      <c r="B13" s="154" t="s">
        <v>238</v>
      </c>
      <c r="C13" s="154" t="s">
        <v>239</v>
      </c>
      <c r="D13" s="154" t="s">
        <v>213</v>
      </c>
      <c r="E13" s="154"/>
      <c r="F13" s="162">
        <v>4</v>
      </c>
      <c r="G13" s="137"/>
      <c r="H13" s="156">
        <v>59</v>
      </c>
      <c r="I13" s="159" t="s">
        <v>240</v>
      </c>
      <c r="J13" s="159" t="s">
        <v>237</v>
      </c>
      <c r="K13" s="157" t="s">
        <v>132</v>
      </c>
      <c r="L13" s="157"/>
      <c r="M13" s="160">
        <v>4</v>
      </c>
      <c r="N13" s="138"/>
    </row>
    <row r="14" spans="1:14" ht="16.75" customHeight="1">
      <c r="A14" s="153">
        <v>10</v>
      </c>
      <c r="B14" s="154" t="s">
        <v>241</v>
      </c>
      <c r="C14" s="154" t="s">
        <v>235</v>
      </c>
      <c r="D14" s="154" t="s">
        <v>133</v>
      </c>
      <c r="E14" s="154"/>
      <c r="F14" s="162">
        <v>6</v>
      </c>
      <c r="G14" s="137"/>
      <c r="H14" s="156">
        <v>60</v>
      </c>
      <c r="I14" s="159" t="s">
        <v>242</v>
      </c>
      <c r="J14" s="159" t="s">
        <v>217</v>
      </c>
      <c r="K14" s="157" t="s">
        <v>218</v>
      </c>
      <c r="L14" s="157"/>
      <c r="M14" s="158">
        <v>1</v>
      </c>
      <c r="N14" s="138"/>
    </row>
    <row r="15" spans="1:14" ht="16.75" customHeight="1">
      <c r="A15" s="153">
        <v>11</v>
      </c>
      <c r="B15" s="154" t="s">
        <v>243</v>
      </c>
      <c r="C15" s="154" t="s">
        <v>244</v>
      </c>
      <c r="D15" s="154" t="s">
        <v>132</v>
      </c>
      <c r="E15" s="154"/>
      <c r="F15" s="162">
        <v>6</v>
      </c>
      <c r="G15" s="137"/>
      <c r="H15" s="156">
        <v>61</v>
      </c>
      <c r="I15" s="157" t="s">
        <v>245</v>
      </c>
      <c r="J15" s="157" t="s">
        <v>237</v>
      </c>
      <c r="K15" s="157" t="s">
        <v>132</v>
      </c>
      <c r="L15" s="157"/>
      <c r="M15" s="158">
        <v>6</v>
      </c>
      <c r="N15" s="138"/>
    </row>
    <row r="16" spans="1:14" ht="16.75" customHeight="1">
      <c r="A16" s="153">
        <v>12</v>
      </c>
      <c r="B16" s="154" t="s">
        <v>246</v>
      </c>
      <c r="C16" s="154" t="s">
        <v>247</v>
      </c>
      <c r="D16" s="154" t="s">
        <v>213</v>
      </c>
      <c r="E16" s="154"/>
      <c r="F16" s="162">
        <v>5</v>
      </c>
      <c r="G16" s="137"/>
      <c r="H16" s="156">
        <v>62</v>
      </c>
      <c r="I16" s="157" t="s">
        <v>248</v>
      </c>
      <c r="J16" s="157" t="s">
        <v>249</v>
      </c>
      <c r="K16" s="157" t="s">
        <v>218</v>
      </c>
      <c r="L16" s="157"/>
      <c r="M16" s="160">
        <v>6</v>
      </c>
      <c r="N16" s="138"/>
    </row>
    <row r="17" spans="1:14" ht="16.75" customHeight="1">
      <c r="A17" s="153">
        <v>13</v>
      </c>
      <c r="B17" s="154" t="s">
        <v>250</v>
      </c>
      <c r="C17" s="154" t="s">
        <v>247</v>
      </c>
      <c r="D17" s="154" t="s">
        <v>213</v>
      </c>
      <c r="E17" s="154"/>
      <c r="F17" s="162">
        <v>5</v>
      </c>
      <c r="G17" s="137"/>
      <c r="H17" s="156">
        <v>63</v>
      </c>
      <c r="I17" s="157" t="s">
        <v>251</v>
      </c>
      <c r="J17" s="157" t="s">
        <v>252</v>
      </c>
      <c r="K17" s="157" t="s">
        <v>218</v>
      </c>
      <c r="L17" s="157"/>
      <c r="M17" s="158">
        <v>6</v>
      </c>
      <c r="N17" s="138"/>
    </row>
    <row r="18" spans="1:14" ht="16.75" customHeight="1">
      <c r="A18" s="153">
        <v>14</v>
      </c>
      <c r="B18" s="154" t="s">
        <v>253</v>
      </c>
      <c r="C18" s="154" t="s">
        <v>79</v>
      </c>
      <c r="D18" s="154" t="s">
        <v>133</v>
      </c>
      <c r="E18" s="154"/>
      <c r="F18" s="162">
        <v>6</v>
      </c>
      <c r="G18" s="137"/>
      <c r="H18" s="156">
        <v>64</v>
      </c>
      <c r="I18" s="157" t="s">
        <v>254</v>
      </c>
      <c r="J18" s="161" t="s">
        <v>225</v>
      </c>
      <c r="K18" s="157" t="s">
        <v>133</v>
      </c>
      <c r="L18" s="157"/>
      <c r="M18" s="160">
        <v>4</v>
      </c>
      <c r="N18" s="138"/>
    </row>
    <row r="19" spans="1:14" ht="16.75" customHeight="1">
      <c r="A19" s="153">
        <v>15</v>
      </c>
      <c r="B19" s="154" t="s">
        <v>255</v>
      </c>
      <c r="C19" s="154" t="s">
        <v>165</v>
      </c>
      <c r="D19" s="154" t="s">
        <v>133</v>
      </c>
      <c r="E19" s="154"/>
      <c r="F19" s="162">
        <v>3</v>
      </c>
      <c r="G19" s="137"/>
      <c r="H19" s="156">
        <v>65</v>
      </c>
      <c r="I19" s="157" t="s">
        <v>256</v>
      </c>
      <c r="J19" s="157" t="s">
        <v>249</v>
      </c>
      <c r="K19" s="157" t="s">
        <v>218</v>
      </c>
      <c r="L19" s="157"/>
      <c r="M19" s="160">
        <v>4</v>
      </c>
      <c r="N19" s="138"/>
    </row>
    <row r="20" spans="1:14" ht="16.75" customHeight="1">
      <c r="A20" s="153">
        <v>16</v>
      </c>
      <c r="B20" s="154" t="s">
        <v>257</v>
      </c>
      <c r="C20" s="154" t="s">
        <v>215</v>
      </c>
      <c r="D20" s="154" t="s">
        <v>132</v>
      </c>
      <c r="E20" s="154"/>
      <c r="F20" s="162">
        <v>5</v>
      </c>
      <c r="G20" s="137"/>
      <c r="H20" s="156">
        <v>66</v>
      </c>
      <c r="I20" s="159" t="s">
        <v>258</v>
      </c>
      <c r="J20" s="157" t="s">
        <v>259</v>
      </c>
      <c r="K20" s="157" t="s">
        <v>213</v>
      </c>
      <c r="L20" s="157"/>
      <c r="M20" s="160">
        <v>1</v>
      </c>
      <c r="N20" s="138"/>
    </row>
    <row r="21" spans="1:14" ht="16.75" customHeight="1">
      <c r="A21" s="153">
        <v>17</v>
      </c>
      <c r="B21" s="154" t="s">
        <v>260</v>
      </c>
      <c r="C21" s="154" t="s">
        <v>229</v>
      </c>
      <c r="D21" s="154" t="s">
        <v>133</v>
      </c>
      <c r="E21" s="154"/>
      <c r="F21" s="162">
        <v>6</v>
      </c>
      <c r="G21" s="137"/>
      <c r="H21" s="156">
        <v>67</v>
      </c>
      <c r="I21" s="157" t="s">
        <v>261</v>
      </c>
      <c r="J21" s="161" t="s">
        <v>262</v>
      </c>
      <c r="K21" s="157" t="s">
        <v>263</v>
      </c>
      <c r="L21" s="157" t="s">
        <v>264</v>
      </c>
      <c r="M21" s="160">
        <v>4</v>
      </c>
      <c r="N21" s="138"/>
    </row>
    <row r="22" spans="1:14" ht="16.75" customHeight="1">
      <c r="A22" s="153">
        <v>18</v>
      </c>
      <c r="B22" s="154" t="s">
        <v>265</v>
      </c>
      <c r="C22" s="154" t="s">
        <v>247</v>
      </c>
      <c r="D22" s="154" t="s">
        <v>213</v>
      </c>
      <c r="E22" s="154"/>
      <c r="F22" s="162">
        <v>5</v>
      </c>
      <c r="G22" s="137"/>
      <c r="H22" s="156">
        <v>68</v>
      </c>
      <c r="I22" s="159" t="s">
        <v>266</v>
      </c>
      <c r="J22" s="159" t="s">
        <v>232</v>
      </c>
      <c r="K22" s="157" t="s">
        <v>218</v>
      </c>
      <c r="L22" s="157"/>
      <c r="M22" s="158">
        <v>3</v>
      </c>
      <c r="N22" s="138"/>
    </row>
    <row r="23" spans="1:14" ht="16.75" customHeight="1">
      <c r="A23" s="163">
        <v>19</v>
      </c>
      <c r="B23" s="154" t="s">
        <v>267</v>
      </c>
      <c r="C23" s="154" t="s">
        <v>268</v>
      </c>
      <c r="D23" s="154" t="s">
        <v>133</v>
      </c>
      <c r="E23" s="154"/>
      <c r="F23" s="162">
        <v>5</v>
      </c>
      <c r="G23" s="137"/>
      <c r="H23" s="156">
        <v>69</v>
      </c>
      <c r="I23" s="157" t="s">
        <v>269</v>
      </c>
      <c r="J23" s="161" t="s">
        <v>262</v>
      </c>
      <c r="K23" s="157" t="s">
        <v>263</v>
      </c>
      <c r="L23" s="157" t="s">
        <v>264</v>
      </c>
      <c r="M23" s="160">
        <v>5</v>
      </c>
      <c r="N23" s="138"/>
    </row>
    <row r="24" spans="1:14" ht="16.75" customHeight="1">
      <c r="A24" s="164">
        <v>20</v>
      </c>
      <c r="B24" s="165" t="s">
        <v>270</v>
      </c>
      <c r="C24" s="165" t="s">
        <v>215</v>
      </c>
      <c r="D24" s="165" t="s">
        <v>132</v>
      </c>
      <c r="E24" s="165"/>
      <c r="F24" s="166">
        <v>6</v>
      </c>
      <c r="G24" s="137"/>
      <c r="H24" s="156">
        <v>70</v>
      </c>
      <c r="I24" s="157" t="s">
        <v>271</v>
      </c>
      <c r="J24" s="157" t="s">
        <v>262</v>
      </c>
      <c r="K24" s="157" t="s">
        <v>263</v>
      </c>
      <c r="L24" s="157" t="s">
        <v>264</v>
      </c>
      <c r="M24" s="160">
        <v>5</v>
      </c>
      <c r="N24" s="138"/>
    </row>
    <row r="25" spans="1:14" ht="16.75" customHeight="1">
      <c r="A25" s="167">
        <v>21</v>
      </c>
      <c r="B25" s="151" t="s">
        <v>272</v>
      </c>
      <c r="C25" s="151" t="s">
        <v>252</v>
      </c>
      <c r="D25" s="151" t="s">
        <v>218</v>
      </c>
      <c r="E25" s="151"/>
      <c r="F25" s="168">
        <v>5</v>
      </c>
      <c r="G25" s="137"/>
      <c r="H25" s="156">
        <v>71</v>
      </c>
      <c r="I25" s="159" t="s">
        <v>273</v>
      </c>
      <c r="J25" s="157" t="s">
        <v>79</v>
      </c>
      <c r="K25" s="157" t="s">
        <v>133</v>
      </c>
      <c r="L25" s="157"/>
      <c r="M25" s="160">
        <v>3</v>
      </c>
      <c r="N25" s="138"/>
    </row>
    <row r="26" spans="1:14" ht="16.75" customHeight="1">
      <c r="A26" s="169">
        <v>22</v>
      </c>
      <c r="B26" s="157" t="s">
        <v>274</v>
      </c>
      <c r="C26" s="157" t="s">
        <v>215</v>
      </c>
      <c r="D26" s="157" t="s">
        <v>132</v>
      </c>
      <c r="E26" s="157"/>
      <c r="F26" s="170">
        <v>5</v>
      </c>
      <c r="G26" s="137"/>
      <c r="H26" s="156">
        <v>72</v>
      </c>
      <c r="I26" s="157" t="s">
        <v>275</v>
      </c>
      <c r="J26" s="157" t="s">
        <v>244</v>
      </c>
      <c r="K26" s="157" t="s">
        <v>132</v>
      </c>
      <c r="L26" s="157"/>
      <c r="M26" s="160">
        <v>3</v>
      </c>
      <c r="N26" s="138"/>
    </row>
    <row r="27" spans="1:14" ht="16.75" customHeight="1">
      <c r="A27" s="171">
        <v>23</v>
      </c>
      <c r="B27" s="157" t="s">
        <v>276</v>
      </c>
      <c r="C27" s="157" t="s">
        <v>229</v>
      </c>
      <c r="D27" s="157" t="s">
        <v>133</v>
      </c>
      <c r="E27" s="157"/>
      <c r="F27" s="170">
        <v>6</v>
      </c>
      <c r="G27" s="137"/>
      <c r="H27" s="156">
        <v>73</v>
      </c>
      <c r="I27" s="157" t="s">
        <v>277</v>
      </c>
      <c r="J27" s="161" t="s">
        <v>247</v>
      </c>
      <c r="K27" s="157" t="s">
        <v>213</v>
      </c>
      <c r="L27" s="157"/>
      <c r="M27" s="158">
        <v>1</v>
      </c>
      <c r="N27" s="138"/>
    </row>
    <row r="28" spans="1:14" ht="16.75" customHeight="1">
      <c r="A28" s="153">
        <v>24</v>
      </c>
      <c r="B28" s="157" t="s">
        <v>278</v>
      </c>
      <c r="C28" s="157" t="s">
        <v>262</v>
      </c>
      <c r="D28" s="157" t="s">
        <v>263</v>
      </c>
      <c r="E28" s="157"/>
      <c r="F28" s="172">
        <v>6</v>
      </c>
      <c r="G28" s="137"/>
      <c r="H28" s="156">
        <v>74</v>
      </c>
      <c r="I28" s="157" t="s">
        <v>279</v>
      </c>
      <c r="J28" s="157" t="s">
        <v>212</v>
      </c>
      <c r="K28" s="157" t="s">
        <v>213</v>
      </c>
      <c r="L28" s="157" t="s">
        <v>264</v>
      </c>
      <c r="M28" s="158">
        <v>3</v>
      </c>
      <c r="N28" s="138"/>
    </row>
    <row r="29" spans="1:14" ht="16.75" customHeight="1">
      <c r="A29" s="153">
        <v>25</v>
      </c>
      <c r="B29" s="157" t="s">
        <v>280</v>
      </c>
      <c r="C29" s="157" t="s">
        <v>249</v>
      </c>
      <c r="D29" s="157" t="s">
        <v>218</v>
      </c>
      <c r="E29" s="157"/>
      <c r="F29" s="170">
        <v>5</v>
      </c>
      <c r="G29" s="137"/>
      <c r="H29" s="156">
        <v>75</v>
      </c>
      <c r="I29" s="157" t="s">
        <v>281</v>
      </c>
      <c r="J29" s="157" t="s">
        <v>262</v>
      </c>
      <c r="K29" s="157" t="s">
        <v>263</v>
      </c>
      <c r="L29" s="157" t="s">
        <v>264</v>
      </c>
      <c r="M29" s="158">
        <v>5</v>
      </c>
      <c r="N29" s="138"/>
    </row>
    <row r="30" spans="1:14" ht="16.75" customHeight="1">
      <c r="A30" s="153">
        <v>26</v>
      </c>
      <c r="B30" s="157" t="s">
        <v>282</v>
      </c>
      <c r="C30" s="157" t="s">
        <v>215</v>
      </c>
      <c r="D30" s="157" t="s">
        <v>132</v>
      </c>
      <c r="E30" s="157"/>
      <c r="F30" s="170">
        <v>4</v>
      </c>
      <c r="G30" s="137"/>
      <c r="H30" s="156">
        <v>76</v>
      </c>
      <c r="I30" s="157" t="s">
        <v>283</v>
      </c>
      <c r="J30" s="161" t="s">
        <v>225</v>
      </c>
      <c r="K30" s="157" t="s">
        <v>133</v>
      </c>
      <c r="L30" s="157" t="s">
        <v>264</v>
      </c>
      <c r="M30" s="160">
        <v>4</v>
      </c>
      <c r="N30" s="138"/>
    </row>
    <row r="31" spans="1:14" ht="16.75" customHeight="1">
      <c r="A31" s="153">
        <v>27</v>
      </c>
      <c r="B31" s="157" t="s">
        <v>284</v>
      </c>
      <c r="C31" s="157" t="s">
        <v>247</v>
      </c>
      <c r="D31" s="157" t="s">
        <v>213</v>
      </c>
      <c r="E31" s="157"/>
      <c r="F31" s="170">
        <v>6</v>
      </c>
      <c r="G31" s="137"/>
      <c r="H31" s="156">
        <v>77</v>
      </c>
      <c r="I31" s="157" t="s">
        <v>285</v>
      </c>
      <c r="J31" s="157" t="s">
        <v>249</v>
      </c>
      <c r="K31" s="157" t="s">
        <v>218</v>
      </c>
      <c r="L31" s="157" t="s">
        <v>264</v>
      </c>
      <c r="M31" s="158">
        <v>2</v>
      </c>
      <c r="N31" s="138"/>
    </row>
    <row r="32" spans="1:14" ht="16.75" customHeight="1">
      <c r="A32" s="153">
        <v>28</v>
      </c>
      <c r="B32" s="159" t="s">
        <v>286</v>
      </c>
      <c r="C32" s="159" t="s">
        <v>232</v>
      </c>
      <c r="D32" s="157" t="s">
        <v>218</v>
      </c>
      <c r="E32" s="157"/>
      <c r="F32" s="172">
        <v>6</v>
      </c>
      <c r="G32" s="137"/>
      <c r="H32" s="156">
        <v>78</v>
      </c>
      <c r="I32" s="157"/>
      <c r="J32" s="157"/>
      <c r="K32" s="157"/>
      <c r="L32" s="157"/>
      <c r="M32" s="158"/>
      <c r="N32" s="138"/>
    </row>
    <row r="33" spans="1:14" ht="16.75" customHeight="1">
      <c r="A33" s="153">
        <v>29</v>
      </c>
      <c r="B33" s="159" t="s">
        <v>287</v>
      </c>
      <c r="C33" s="159" t="s">
        <v>247</v>
      </c>
      <c r="D33" s="157" t="s">
        <v>213</v>
      </c>
      <c r="E33" s="157"/>
      <c r="F33" s="172">
        <v>5</v>
      </c>
      <c r="G33" s="137"/>
      <c r="H33" s="156">
        <v>79</v>
      </c>
      <c r="I33" s="159"/>
      <c r="J33" s="157"/>
      <c r="K33" s="157"/>
      <c r="L33" s="157"/>
      <c r="M33" s="160"/>
      <c r="N33" s="138"/>
    </row>
    <row r="34" spans="1:14" ht="16.75" customHeight="1">
      <c r="A34" s="153">
        <v>30</v>
      </c>
      <c r="B34" s="173" t="s">
        <v>288</v>
      </c>
      <c r="C34" s="173" t="s">
        <v>235</v>
      </c>
      <c r="D34" s="173" t="s">
        <v>133</v>
      </c>
      <c r="E34" s="173"/>
      <c r="F34" s="174">
        <v>2</v>
      </c>
      <c r="G34" s="137"/>
      <c r="H34" s="156">
        <v>80</v>
      </c>
      <c r="I34" s="157"/>
      <c r="J34" s="157"/>
      <c r="K34" s="157"/>
      <c r="L34" s="157"/>
      <c r="M34" s="160"/>
      <c r="N34" s="138"/>
    </row>
    <row r="35" spans="1:14" ht="16.75" customHeight="1">
      <c r="A35" s="153">
        <v>31</v>
      </c>
      <c r="B35" s="173" t="s">
        <v>289</v>
      </c>
      <c r="C35" s="173" t="s">
        <v>215</v>
      </c>
      <c r="D35" s="173" t="s">
        <v>132</v>
      </c>
      <c r="E35" s="173"/>
      <c r="F35" s="174">
        <v>3</v>
      </c>
      <c r="G35" s="137"/>
      <c r="H35" s="156">
        <v>81</v>
      </c>
      <c r="I35" s="157"/>
      <c r="J35" s="161"/>
      <c r="K35" s="157"/>
      <c r="L35" s="157"/>
      <c r="M35" s="160"/>
      <c r="N35" s="138"/>
    </row>
    <row r="36" spans="1:14" ht="16.75" customHeight="1">
      <c r="A36" s="153">
        <v>32</v>
      </c>
      <c r="B36" s="175" t="s">
        <v>290</v>
      </c>
      <c r="C36" s="175" t="s">
        <v>229</v>
      </c>
      <c r="D36" s="175" t="s">
        <v>133</v>
      </c>
      <c r="E36" s="175"/>
      <c r="F36" s="176">
        <v>4</v>
      </c>
      <c r="G36" s="137"/>
      <c r="H36" s="156">
        <v>82</v>
      </c>
      <c r="I36" s="157"/>
      <c r="J36" s="161"/>
      <c r="K36" s="157"/>
      <c r="L36" s="157"/>
      <c r="M36" s="158"/>
      <c r="N36" s="138"/>
    </row>
    <row r="37" spans="1:14" ht="16.75" customHeight="1">
      <c r="A37" s="153">
        <v>33</v>
      </c>
      <c r="B37" s="151" t="s">
        <v>291</v>
      </c>
      <c r="C37" s="151" t="s">
        <v>239</v>
      </c>
      <c r="D37" s="151" t="s">
        <v>213</v>
      </c>
      <c r="E37" s="151"/>
      <c r="F37" s="152">
        <v>4</v>
      </c>
      <c r="G37" s="137"/>
      <c r="H37" s="156">
        <v>83</v>
      </c>
      <c r="I37" s="157"/>
      <c r="J37" s="157"/>
      <c r="K37" s="157"/>
      <c r="L37" s="157"/>
      <c r="M37" s="160"/>
      <c r="N37" s="138"/>
    </row>
    <row r="38" spans="1:14" ht="16.75" customHeight="1">
      <c r="A38" s="153">
        <v>34</v>
      </c>
      <c r="B38" s="157" t="s">
        <v>292</v>
      </c>
      <c r="C38" s="157" t="s">
        <v>212</v>
      </c>
      <c r="D38" s="157" t="s">
        <v>213</v>
      </c>
      <c r="E38" s="157"/>
      <c r="F38" s="158">
        <v>4</v>
      </c>
      <c r="G38" s="137"/>
      <c r="H38" s="156">
        <v>84</v>
      </c>
      <c r="I38" s="157"/>
      <c r="J38" s="159"/>
      <c r="K38" s="157"/>
      <c r="L38" s="157"/>
      <c r="M38" s="158"/>
      <c r="N38" s="138"/>
    </row>
    <row r="39" spans="1:14" ht="16.75" customHeight="1">
      <c r="A39" s="153">
        <v>35</v>
      </c>
      <c r="B39" s="157" t="s">
        <v>293</v>
      </c>
      <c r="C39" s="161" t="s">
        <v>249</v>
      </c>
      <c r="D39" s="157" t="s">
        <v>218</v>
      </c>
      <c r="E39" s="157"/>
      <c r="F39" s="160">
        <v>5</v>
      </c>
      <c r="G39" s="137"/>
      <c r="H39" s="156">
        <v>85</v>
      </c>
      <c r="I39" s="157"/>
      <c r="J39" s="157"/>
      <c r="K39" s="157"/>
      <c r="L39" s="157"/>
      <c r="M39" s="160"/>
      <c r="N39" s="138"/>
    </row>
    <row r="40" spans="1:14" ht="16.75" customHeight="1">
      <c r="A40" s="153">
        <v>36</v>
      </c>
      <c r="B40" s="159" t="s">
        <v>294</v>
      </c>
      <c r="C40" s="159" t="s">
        <v>295</v>
      </c>
      <c r="D40" s="157" t="s">
        <v>218</v>
      </c>
      <c r="E40" s="157"/>
      <c r="F40" s="160">
        <v>6</v>
      </c>
      <c r="G40" s="137"/>
      <c r="H40" s="156">
        <v>86</v>
      </c>
      <c r="I40" s="157"/>
      <c r="J40" s="157"/>
      <c r="K40" s="157"/>
      <c r="L40" s="157"/>
      <c r="M40" s="158"/>
      <c r="N40" s="138"/>
    </row>
    <row r="41" spans="1:14" ht="16.75" customHeight="1">
      <c r="A41" s="153">
        <v>37</v>
      </c>
      <c r="B41" s="159" t="s">
        <v>296</v>
      </c>
      <c r="C41" s="159" t="s">
        <v>297</v>
      </c>
      <c r="D41" s="157" t="s">
        <v>218</v>
      </c>
      <c r="E41" s="157"/>
      <c r="F41" s="158">
        <v>5</v>
      </c>
      <c r="G41" s="137"/>
      <c r="H41" s="156">
        <v>87</v>
      </c>
      <c r="I41" s="157"/>
      <c r="J41" s="157"/>
      <c r="K41" s="157"/>
      <c r="L41" s="157"/>
      <c r="M41" s="158"/>
      <c r="N41" s="138"/>
    </row>
    <row r="42" spans="1:14" ht="16.75" customHeight="1">
      <c r="A42" s="153">
        <v>38</v>
      </c>
      <c r="B42" s="157" t="s">
        <v>298</v>
      </c>
      <c r="C42" s="157" t="s">
        <v>247</v>
      </c>
      <c r="D42" s="157" t="s">
        <v>213</v>
      </c>
      <c r="E42" s="157"/>
      <c r="F42" s="160">
        <v>6</v>
      </c>
      <c r="G42" s="137"/>
      <c r="H42" s="156">
        <v>88</v>
      </c>
      <c r="I42" s="157"/>
      <c r="J42" s="157"/>
      <c r="K42" s="157"/>
      <c r="L42" s="157"/>
      <c r="M42" s="158"/>
      <c r="N42" s="138"/>
    </row>
    <row r="43" spans="1:14" ht="16.75" customHeight="1">
      <c r="A43" s="153">
        <v>39</v>
      </c>
      <c r="B43" s="157" t="s">
        <v>299</v>
      </c>
      <c r="C43" s="157" t="s">
        <v>217</v>
      </c>
      <c r="D43" s="157" t="s">
        <v>218</v>
      </c>
      <c r="E43" s="157"/>
      <c r="F43" s="158">
        <v>4</v>
      </c>
      <c r="G43" s="137"/>
      <c r="H43" s="156">
        <v>89</v>
      </c>
      <c r="I43" s="157"/>
      <c r="J43" s="157"/>
      <c r="K43" s="157"/>
      <c r="L43" s="157"/>
      <c r="M43" s="158"/>
      <c r="N43" s="138"/>
    </row>
    <row r="44" spans="1:14" ht="16.75" customHeight="1">
      <c r="A44" s="153">
        <v>40</v>
      </c>
      <c r="B44" s="157" t="s">
        <v>300</v>
      </c>
      <c r="C44" s="161" t="s">
        <v>215</v>
      </c>
      <c r="D44" s="157" t="s">
        <v>132</v>
      </c>
      <c r="E44" s="157"/>
      <c r="F44" s="160">
        <v>3</v>
      </c>
      <c r="G44" s="137"/>
      <c r="H44" s="156">
        <v>90</v>
      </c>
      <c r="I44" s="157"/>
      <c r="J44" s="157"/>
      <c r="K44" s="157"/>
      <c r="L44" s="157"/>
      <c r="M44" s="158"/>
      <c r="N44" s="138"/>
    </row>
    <row r="45" spans="1:14" ht="16.75" customHeight="1">
      <c r="A45" s="153">
        <v>41</v>
      </c>
      <c r="B45" s="157" t="s">
        <v>301</v>
      </c>
      <c r="C45" s="157" t="s">
        <v>302</v>
      </c>
      <c r="D45" s="157" t="s">
        <v>303</v>
      </c>
      <c r="E45" s="157"/>
      <c r="F45" s="160">
        <v>3</v>
      </c>
      <c r="G45" s="137"/>
      <c r="H45" s="156">
        <v>91</v>
      </c>
      <c r="I45" s="157"/>
      <c r="J45" s="157"/>
      <c r="K45" s="157"/>
      <c r="L45" s="157"/>
      <c r="M45" s="158"/>
      <c r="N45" s="138"/>
    </row>
    <row r="46" spans="1:14" ht="16.75" customHeight="1">
      <c r="A46" s="153">
        <v>42</v>
      </c>
      <c r="B46" s="159" t="s">
        <v>304</v>
      </c>
      <c r="C46" s="157" t="s">
        <v>237</v>
      </c>
      <c r="D46" s="157" t="s">
        <v>132</v>
      </c>
      <c r="E46" s="157"/>
      <c r="F46" s="160">
        <v>6</v>
      </c>
      <c r="G46" s="137"/>
      <c r="H46" s="156">
        <v>92</v>
      </c>
      <c r="I46" s="157"/>
      <c r="J46" s="157"/>
      <c r="K46" s="157"/>
      <c r="L46" s="157"/>
      <c r="M46" s="158"/>
      <c r="N46" s="138"/>
    </row>
    <row r="47" spans="1:14" ht="16.75" customHeight="1">
      <c r="A47" s="153">
        <v>43</v>
      </c>
      <c r="B47" s="157" t="s">
        <v>305</v>
      </c>
      <c r="C47" s="161" t="s">
        <v>244</v>
      </c>
      <c r="D47" s="157" t="s">
        <v>132</v>
      </c>
      <c r="E47" s="157"/>
      <c r="F47" s="160">
        <v>5</v>
      </c>
      <c r="G47" s="137"/>
      <c r="H47" s="156">
        <v>93</v>
      </c>
      <c r="I47" s="157"/>
      <c r="J47" s="157"/>
      <c r="K47" s="157"/>
      <c r="L47" s="157"/>
      <c r="M47" s="158"/>
      <c r="N47" s="138"/>
    </row>
    <row r="48" spans="1:14" ht="16.75" customHeight="1">
      <c r="A48" s="153">
        <v>44</v>
      </c>
      <c r="B48" s="159" t="s">
        <v>306</v>
      </c>
      <c r="C48" s="159" t="s">
        <v>217</v>
      </c>
      <c r="D48" s="157" t="s">
        <v>218</v>
      </c>
      <c r="E48" s="157"/>
      <c r="F48" s="158">
        <v>5</v>
      </c>
      <c r="G48" s="137"/>
      <c r="H48" s="156">
        <v>94</v>
      </c>
      <c r="I48" s="157"/>
      <c r="J48" s="157"/>
      <c r="K48" s="157"/>
      <c r="L48" s="157"/>
      <c r="M48" s="158"/>
      <c r="N48" s="138"/>
    </row>
    <row r="49" spans="1:14" ht="16.75" customHeight="1">
      <c r="A49" s="153">
        <v>45</v>
      </c>
      <c r="B49" s="157" t="s">
        <v>307</v>
      </c>
      <c r="C49" s="161" t="s">
        <v>232</v>
      </c>
      <c r="D49" s="157" t="s">
        <v>218</v>
      </c>
      <c r="E49" s="157"/>
      <c r="F49" s="160">
        <v>5</v>
      </c>
      <c r="G49" s="177"/>
      <c r="H49" s="156">
        <v>95</v>
      </c>
      <c r="I49" s="157"/>
      <c r="J49" s="157"/>
      <c r="K49" s="157"/>
      <c r="L49" s="157"/>
      <c r="M49" s="158"/>
      <c r="N49" s="138"/>
    </row>
    <row r="50" spans="1:14" ht="16.75" customHeight="1">
      <c r="A50" s="153">
        <v>46</v>
      </c>
      <c r="B50" s="157" t="s">
        <v>308</v>
      </c>
      <c r="C50" s="157" t="s">
        <v>247</v>
      </c>
      <c r="D50" s="157" t="s">
        <v>213</v>
      </c>
      <c r="E50" s="157"/>
      <c r="F50" s="160">
        <v>4</v>
      </c>
      <c r="G50" s="137"/>
      <c r="H50" s="156">
        <v>96</v>
      </c>
      <c r="I50" s="157"/>
      <c r="J50" s="157"/>
      <c r="K50" s="157"/>
      <c r="L50" s="157"/>
      <c r="M50" s="158"/>
      <c r="N50" s="138"/>
    </row>
    <row r="51" spans="1:14" ht="16.75" customHeight="1">
      <c r="A51" s="153">
        <v>47</v>
      </c>
      <c r="B51" s="157" t="s">
        <v>309</v>
      </c>
      <c r="C51" s="157" t="s">
        <v>259</v>
      </c>
      <c r="D51" s="157" t="s">
        <v>213</v>
      </c>
      <c r="E51" s="157"/>
      <c r="F51" s="160">
        <v>5</v>
      </c>
      <c r="G51" s="137"/>
      <c r="H51" s="156">
        <v>97</v>
      </c>
      <c r="I51" s="157"/>
      <c r="J51" s="157"/>
      <c r="K51" s="157"/>
      <c r="L51" s="157"/>
      <c r="M51" s="158"/>
      <c r="N51" s="138"/>
    </row>
    <row r="52" spans="1:14" ht="16.75" customHeight="1">
      <c r="A52" s="153">
        <v>48</v>
      </c>
      <c r="B52" s="157" t="s">
        <v>310</v>
      </c>
      <c r="C52" s="157" t="s">
        <v>247</v>
      </c>
      <c r="D52" s="157" t="s">
        <v>213</v>
      </c>
      <c r="E52" s="157"/>
      <c r="F52" s="158">
        <v>2</v>
      </c>
      <c r="G52" s="137"/>
      <c r="H52" s="156">
        <v>98</v>
      </c>
      <c r="I52" s="157"/>
      <c r="J52" s="157"/>
      <c r="K52" s="157"/>
      <c r="L52" s="157"/>
      <c r="M52" s="158"/>
      <c r="N52" s="138"/>
    </row>
    <row r="53" spans="1:14" ht="16.75" customHeight="1">
      <c r="A53" s="153">
        <v>49</v>
      </c>
      <c r="B53" s="157" t="s">
        <v>311</v>
      </c>
      <c r="C53" s="157" t="s">
        <v>312</v>
      </c>
      <c r="D53" s="157" t="s">
        <v>303</v>
      </c>
      <c r="E53" s="157"/>
      <c r="F53" s="158">
        <v>6</v>
      </c>
      <c r="G53" s="137"/>
      <c r="H53" s="156">
        <v>99</v>
      </c>
      <c r="I53" s="157"/>
      <c r="J53" s="157"/>
      <c r="K53" s="157"/>
      <c r="L53" s="157"/>
      <c r="M53" s="158"/>
      <c r="N53" s="138"/>
    </row>
    <row r="54" spans="1:14" ht="16.75" customHeight="1">
      <c r="A54" s="164">
        <v>50</v>
      </c>
      <c r="B54" s="178" t="s">
        <v>313</v>
      </c>
      <c r="C54" s="179" t="s">
        <v>259</v>
      </c>
      <c r="D54" s="178" t="s">
        <v>213</v>
      </c>
      <c r="E54" s="178"/>
      <c r="F54" s="180">
        <v>3</v>
      </c>
      <c r="G54" s="181"/>
      <c r="H54" s="182">
        <v>100</v>
      </c>
      <c r="I54" s="178"/>
      <c r="J54" s="178"/>
      <c r="K54" s="178"/>
      <c r="L54" s="178"/>
      <c r="M54" s="183"/>
      <c r="N54" s="138"/>
    </row>
    <row r="60" spans="1:14" s="184" customFormat="1">
      <c r="C60" s="185"/>
      <c r="D60" s="185"/>
      <c r="E60" s="185"/>
      <c r="F60" s="186"/>
      <c r="M60" s="186"/>
      <c r="N60" s="133"/>
    </row>
    <row r="61" spans="1:14" s="184" customFormat="1">
      <c r="C61" s="185"/>
      <c r="D61" s="185"/>
      <c r="E61" s="185"/>
      <c r="F61" s="186"/>
      <c r="M61" s="186"/>
      <c r="N61" s="133"/>
    </row>
    <row r="62" spans="1:14" s="184" customFormat="1">
      <c r="C62" s="185"/>
      <c r="D62" s="185"/>
      <c r="E62" s="185"/>
      <c r="F62" s="186"/>
      <c r="M62" s="186"/>
      <c r="N62" s="133"/>
    </row>
    <row r="63" spans="1:14" s="184" customFormat="1">
      <c r="C63" s="185"/>
      <c r="D63" s="185"/>
      <c r="E63" s="185"/>
      <c r="F63" s="186"/>
      <c r="M63" s="186"/>
      <c r="N63" s="133"/>
    </row>
    <row r="64" spans="1:14" s="184" customFormat="1">
      <c r="C64" s="185"/>
      <c r="D64" s="185"/>
      <c r="E64" s="185"/>
      <c r="F64" s="186"/>
      <c r="M64" s="186"/>
      <c r="N64" s="133"/>
    </row>
    <row r="65" spans="3:14" s="184" customFormat="1">
      <c r="C65" s="185"/>
      <c r="D65" s="185"/>
      <c r="E65" s="185"/>
      <c r="F65" s="186"/>
      <c r="M65" s="186"/>
      <c r="N65" s="133"/>
    </row>
    <row r="66" spans="3:14" s="184" customFormat="1">
      <c r="C66" s="185"/>
      <c r="D66" s="185"/>
      <c r="E66" s="185"/>
      <c r="F66" s="186"/>
      <c r="M66" s="186"/>
      <c r="N66" s="133"/>
    </row>
    <row r="67" spans="3:14" s="184" customFormat="1">
      <c r="C67" s="185"/>
      <c r="D67" s="185"/>
      <c r="E67" s="185"/>
      <c r="F67" s="186"/>
      <c r="M67" s="186"/>
      <c r="N67" s="133"/>
    </row>
    <row r="68" spans="3:14" s="184" customFormat="1">
      <c r="C68" s="185"/>
      <c r="D68" s="185"/>
      <c r="E68" s="185"/>
      <c r="F68" s="186"/>
      <c r="M68" s="186"/>
      <c r="N68" s="133"/>
    </row>
    <row r="69" spans="3:14" s="184" customFormat="1">
      <c r="C69" s="185"/>
      <c r="D69" s="185"/>
      <c r="E69" s="185"/>
      <c r="F69" s="186"/>
      <c r="M69" s="186"/>
      <c r="N69" s="133"/>
    </row>
    <row r="70" spans="3:14" s="184" customFormat="1">
      <c r="C70" s="185"/>
      <c r="D70" s="185"/>
      <c r="E70" s="185"/>
      <c r="F70" s="186"/>
      <c r="M70" s="186"/>
      <c r="N70" s="133"/>
    </row>
    <row r="71" spans="3:14" s="184" customFormat="1">
      <c r="C71" s="185"/>
      <c r="D71" s="185"/>
      <c r="E71" s="185"/>
      <c r="F71" s="186"/>
      <c r="M71" s="186"/>
      <c r="N71" s="133"/>
    </row>
    <row r="72" spans="3:14" s="184" customFormat="1">
      <c r="C72" s="185"/>
      <c r="D72" s="185"/>
      <c r="E72" s="185"/>
      <c r="F72" s="186"/>
      <c r="M72" s="186"/>
      <c r="N72" s="133"/>
    </row>
    <row r="73" spans="3:14" s="184" customFormat="1">
      <c r="C73" s="185"/>
      <c r="D73" s="185"/>
      <c r="E73" s="185"/>
      <c r="F73" s="186"/>
      <c r="M73" s="186"/>
      <c r="N73" s="133"/>
    </row>
    <row r="74" spans="3:14" s="184" customFormat="1">
      <c r="C74" s="185"/>
      <c r="D74" s="185"/>
      <c r="E74" s="185"/>
      <c r="F74" s="186"/>
      <c r="M74" s="186"/>
      <c r="N74" s="133"/>
    </row>
    <row r="75" spans="3:14" s="184" customFormat="1">
      <c r="C75" s="185"/>
      <c r="D75" s="185"/>
      <c r="E75" s="185"/>
      <c r="F75" s="186"/>
      <c r="M75" s="186"/>
      <c r="N75" s="133"/>
    </row>
    <row r="76" spans="3:14" s="184" customFormat="1">
      <c r="C76" s="185"/>
      <c r="D76" s="185"/>
      <c r="E76" s="185"/>
      <c r="F76" s="186"/>
      <c r="M76" s="186"/>
      <c r="N76" s="133"/>
    </row>
    <row r="77" spans="3:14" s="184" customFormat="1">
      <c r="C77" s="185"/>
      <c r="D77" s="185"/>
      <c r="E77" s="185"/>
      <c r="F77" s="186"/>
      <c r="M77" s="186"/>
      <c r="N77" s="133"/>
    </row>
    <row r="78" spans="3:14" s="184" customFormat="1">
      <c r="C78" s="185"/>
      <c r="D78" s="185"/>
      <c r="E78" s="185"/>
      <c r="F78" s="186"/>
      <c r="M78" s="186"/>
      <c r="N78" s="133"/>
    </row>
    <row r="79" spans="3:14" s="184" customFormat="1">
      <c r="C79" s="185"/>
      <c r="D79" s="185"/>
      <c r="E79" s="185"/>
      <c r="F79" s="186"/>
      <c r="M79" s="186"/>
      <c r="N79" s="133"/>
    </row>
    <row r="80" spans="3:14" s="184" customFormat="1">
      <c r="C80" s="185"/>
      <c r="D80" s="185"/>
      <c r="E80" s="185"/>
      <c r="F80" s="186"/>
      <c r="M80" s="186"/>
      <c r="N80" s="133"/>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T54"/>
  <sheetViews>
    <sheetView zoomScaleNormal="100" zoomScaleSheetLayoutView="90" workbookViewId="0">
      <selection sqref="A1:M1"/>
    </sheetView>
  </sheetViews>
  <sheetFormatPr defaultColWidth="9" defaultRowHeight="19"/>
  <cols>
    <col min="1" max="1" width="6.08984375" style="188" customWidth="1"/>
    <col min="2" max="2" width="17.7265625" style="188" customWidth="1"/>
    <col min="3" max="3" width="17.7265625" style="214" customWidth="1"/>
    <col min="4" max="4" width="4.453125" style="214" customWidth="1"/>
    <col min="5" max="5" width="4.6328125" style="184" customWidth="1"/>
    <col min="6" max="6" width="4.6328125" style="188" customWidth="1"/>
    <col min="7" max="7" width="1.36328125" style="188" customWidth="1"/>
    <col min="8" max="8" width="6.08984375" style="214" customWidth="1"/>
    <col min="9" max="10" width="17.7265625" style="189" customWidth="1"/>
    <col min="11" max="11" width="4.453125" style="184" customWidth="1"/>
    <col min="12" max="12" width="4.6328125" style="189" customWidth="1"/>
    <col min="13" max="13" width="4.6328125" style="184" customWidth="1"/>
    <col min="14" max="14" width="3" style="133" customWidth="1"/>
    <col min="15" max="16384" width="9" style="133"/>
  </cols>
  <sheetData>
    <row r="1" spans="1:20" ht="28">
      <c r="A1" s="265" t="s">
        <v>314</v>
      </c>
      <c r="B1" s="265"/>
      <c r="C1" s="265"/>
      <c r="D1" s="265"/>
      <c r="E1" s="265"/>
      <c r="F1" s="265"/>
      <c r="G1" s="265"/>
      <c r="H1" s="265"/>
      <c r="I1" s="265"/>
      <c r="J1" s="265"/>
      <c r="K1" s="265"/>
      <c r="L1" s="265"/>
      <c r="M1" s="265"/>
    </row>
    <row r="2" spans="1:20" ht="14.25" customHeight="1">
      <c r="A2" s="134"/>
      <c r="B2" s="134"/>
      <c r="C2" s="134"/>
      <c r="D2" s="134"/>
      <c r="E2" s="134"/>
      <c r="F2" s="134"/>
      <c r="G2" s="135"/>
      <c r="H2" s="266"/>
      <c r="I2" s="266"/>
      <c r="J2" s="266"/>
      <c r="K2" s="266"/>
      <c r="L2" s="266"/>
      <c r="M2" s="266"/>
      <c r="N2" s="136"/>
    </row>
    <row r="3" spans="1:20" ht="9.75" customHeight="1">
      <c r="A3" s="187"/>
      <c r="B3" s="187"/>
      <c r="C3" s="187"/>
      <c r="D3" s="187"/>
      <c r="E3" s="187"/>
      <c r="F3" s="187"/>
      <c r="H3" s="188"/>
      <c r="K3" s="188"/>
      <c r="L3" s="190"/>
      <c r="M3" s="188"/>
    </row>
    <row r="4" spans="1:20" ht="17.149999999999999" customHeight="1">
      <c r="A4" s="191" t="s">
        <v>206</v>
      </c>
      <c r="B4" s="192" t="s">
        <v>207</v>
      </c>
      <c r="C4" s="192" t="s">
        <v>208</v>
      </c>
      <c r="D4" s="193"/>
      <c r="E4" s="194" t="s">
        <v>209</v>
      </c>
      <c r="F4" s="192" t="s">
        <v>210</v>
      </c>
      <c r="G4" s="195"/>
      <c r="H4" s="192" t="s">
        <v>206</v>
      </c>
      <c r="I4" s="192" t="s">
        <v>207</v>
      </c>
      <c r="J4" s="192" t="s">
        <v>208</v>
      </c>
      <c r="K4" s="193"/>
      <c r="L4" s="194" t="s">
        <v>209</v>
      </c>
      <c r="M4" s="196" t="s">
        <v>210</v>
      </c>
    </row>
    <row r="5" spans="1:20" ht="17.25" customHeight="1">
      <c r="A5" s="197">
        <v>1</v>
      </c>
      <c r="B5" s="198" t="s">
        <v>315</v>
      </c>
      <c r="C5" s="198" t="s">
        <v>247</v>
      </c>
      <c r="D5" s="198" t="s">
        <v>213</v>
      </c>
      <c r="E5" s="198"/>
      <c r="F5" s="199">
        <v>6</v>
      </c>
      <c r="G5" s="137"/>
      <c r="H5" s="200">
        <v>51</v>
      </c>
      <c r="I5" s="201" t="s">
        <v>316</v>
      </c>
      <c r="J5" s="201" t="s">
        <v>295</v>
      </c>
      <c r="K5" s="201" t="s">
        <v>218</v>
      </c>
      <c r="L5" s="201" t="s">
        <v>264</v>
      </c>
      <c r="M5" s="202">
        <v>6</v>
      </c>
    </row>
    <row r="6" spans="1:20" ht="17.25" customHeight="1">
      <c r="A6" s="153">
        <v>2</v>
      </c>
      <c r="B6" s="198" t="s">
        <v>317</v>
      </c>
      <c r="C6" s="198" t="s">
        <v>229</v>
      </c>
      <c r="D6" s="198" t="s">
        <v>133</v>
      </c>
      <c r="E6" s="198"/>
      <c r="F6" s="203">
        <v>6</v>
      </c>
      <c r="G6" s="137"/>
      <c r="H6" s="156">
        <v>52</v>
      </c>
      <c r="I6" s="157" t="s">
        <v>318</v>
      </c>
      <c r="J6" s="157" t="s">
        <v>247</v>
      </c>
      <c r="K6" s="157" t="s">
        <v>213</v>
      </c>
      <c r="L6" s="157"/>
      <c r="M6" s="158">
        <v>3</v>
      </c>
    </row>
    <row r="7" spans="1:20" ht="17.25" customHeight="1">
      <c r="A7" s="153">
        <v>3</v>
      </c>
      <c r="B7" s="198" t="s">
        <v>319</v>
      </c>
      <c r="C7" s="204" t="s">
        <v>215</v>
      </c>
      <c r="D7" s="198" t="s">
        <v>132</v>
      </c>
      <c r="E7" s="198"/>
      <c r="F7" s="203">
        <v>6</v>
      </c>
      <c r="G7" s="137"/>
      <c r="H7" s="156">
        <v>53</v>
      </c>
      <c r="I7" s="157" t="s">
        <v>320</v>
      </c>
      <c r="J7" s="157" t="s">
        <v>321</v>
      </c>
      <c r="K7" s="157" t="s">
        <v>303</v>
      </c>
      <c r="L7" s="157"/>
      <c r="M7" s="158" t="s">
        <v>322</v>
      </c>
    </row>
    <row r="8" spans="1:20" ht="17.25" customHeight="1">
      <c r="A8" s="153">
        <v>4</v>
      </c>
      <c r="B8" s="198" t="s">
        <v>323</v>
      </c>
      <c r="C8" s="198" t="s">
        <v>165</v>
      </c>
      <c r="D8" s="198" t="s">
        <v>133</v>
      </c>
      <c r="E8" s="198"/>
      <c r="F8" s="203">
        <v>5</v>
      </c>
      <c r="G8" s="137"/>
      <c r="H8" s="156">
        <v>54</v>
      </c>
      <c r="I8" s="157" t="s">
        <v>324</v>
      </c>
      <c r="J8" s="157" t="s">
        <v>165</v>
      </c>
      <c r="K8" s="157" t="s">
        <v>133</v>
      </c>
      <c r="L8" s="157"/>
      <c r="M8" s="158" t="s">
        <v>322</v>
      </c>
    </row>
    <row r="9" spans="1:20" ht="17.25" customHeight="1">
      <c r="A9" s="153">
        <v>5</v>
      </c>
      <c r="B9" s="198" t="s">
        <v>325</v>
      </c>
      <c r="C9" s="198" t="s">
        <v>229</v>
      </c>
      <c r="D9" s="198" t="s">
        <v>133</v>
      </c>
      <c r="E9" s="198"/>
      <c r="F9" s="199">
        <v>4</v>
      </c>
      <c r="G9" s="137"/>
      <c r="H9" s="156">
        <v>55</v>
      </c>
      <c r="I9" s="157" t="s">
        <v>326</v>
      </c>
      <c r="J9" s="157" t="s">
        <v>327</v>
      </c>
      <c r="K9" s="157" t="s">
        <v>263</v>
      </c>
      <c r="L9" s="157" t="s">
        <v>264</v>
      </c>
      <c r="M9" s="158" t="s">
        <v>328</v>
      </c>
      <c r="T9" s="133">
        <v>6</v>
      </c>
    </row>
    <row r="10" spans="1:20" ht="17.25" customHeight="1">
      <c r="A10" s="153">
        <v>6</v>
      </c>
      <c r="B10" s="198" t="s">
        <v>329</v>
      </c>
      <c r="C10" s="198" t="s">
        <v>330</v>
      </c>
      <c r="D10" s="198" t="s">
        <v>133</v>
      </c>
      <c r="E10" s="198"/>
      <c r="F10" s="203">
        <v>5</v>
      </c>
      <c r="G10" s="137"/>
      <c r="H10" s="156">
        <v>56</v>
      </c>
      <c r="I10" s="157" t="s">
        <v>331</v>
      </c>
      <c r="J10" s="157" t="s">
        <v>247</v>
      </c>
      <c r="K10" s="157" t="s">
        <v>213</v>
      </c>
      <c r="L10" s="157"/>
      <c r="M10" s="158">
        <v>1</v>
      </c>
    </row>
    <row r="11" spans="1:20" ht="17.25" customHeight="1">
      <c r="A11" s="153">
        <v>7</v>
      </c>
      <c r="B11" s="198" t="s">
        <v>332</v>
      </c>
      <c r="C11" s="198" t="s">
        <v>239</v>
      </c>
      <c r="D11" s="198" t="s">
        <v>213</v>
      </c>
      <c r="E11" s="198"/>
      <c r="F11" s="203">
        <v>5</v>
      </c>
      <c r="G11" s="137"/>
      <c r="H11" s="156">
        <v>57</v>
      </c>
      <c r="I11" s="157" t="s">
        <v>333</v>
      </c>
      <c r="J11" s="157" t="s">
        <v>334</v>
      </c>
      <c r="K11" s="157" t="s">
        <v>213</v>
      </c>
      <c r="L11" s="157" t="s">
        <v>264</v>
      </c>
      <c r="M11" s="160">
        <v>4</v>
      </c>
    </row>
    <row r="12" spans="1:20" ht="17.25" customHeight="1">
      <c r="A12" s="153">
        <v>8</v>
      </c>
      <c r="B12" s="198" t="s">
        <v>335</v>
      </c>
      <c r="C12" s="198" t="s">
        <v>330</v>
      </c>
      <c r="D12" s="198" t="s">
        <v>133</v>
      </c>
      <c r="E12" s="198"/>
      <c r="F12" s="199">
        <v>5</v>
      </c>
      <c r="G12" s="137"/>
      <c r="H12" s="156">
        <v>58</v>
      </c>
      <c r="I12" s="157" t="s">
        <v>336</v>
      </c>
      <c r="J12" s="157" t="s">
        <v>334</v>
      </c>
      <c r="K12" s="157" t="s">
        <v>213</v>
      </c>
      <c r="L12" s="157" t="s">
        <v>264</v>
      </c>
      <c r="M12" s="160">
        <v>5</v>
      </c>
    </row>
    <row r="13" spans="1:20" ht="17.25" customHeight="1">
      <c r="A13" s="153">
        <v>9</v>
      </c>
      <c r="B13" s="198" t="s">
        <v>337</v>
      </c>
      <c r="C13" s="198" t="s">
        <v>247</v>
      </c>
      <c r="D13" s="198" t="s">
        <v>213</v>
      </c>
      <c r="E13" s="198"/>
      <c r="F13" s="199">
        <v>5</v>
      </c>
      <c r="G13" s="137"/>
      <c r="H13" s="156">
        <v>59</v>
      </c>
      <c r="I13" s="157" t="s">
        <v>338</v>
      </c>
      <c r="J13" s="157" t="s">
        <v>249</v>
      </c>
      <c r="K13" s="157" t="s">
        <v>218</v>
      </c>
      <c r="L13" s="157"/>
      <c r="M13" s="158">
        <v>1</v>
      </c>
    </row>
    <row r="14" spans="1:20" ht="17.25" customHeight="1">
      <c r="A14" s="153">
        <v>10</v>
      </c>
      <c r="B14" s="198" t="s">
        <v>339</v>
      </c>
      <c r="C14" s="198" t="s">
        <v>79</v>
      </c>
      <c r="D14" s="198" t="s">
        <v>133</v>
      </c>
      <c r="E14" s="198"/>
      <c r="F14" s="199">
        <v>6</v>
      </c>
      <c r="G14" s="137"/>
      <c r="H14" s="156">
        <v>60</v>
      </c>
      <c r="I14" s="157" t="s">
        <v>340</v>
      </c>
      <c r="J14" s="157" t="s">
        <v>225</v>
      </c>
      <c r="K14" s="157" t="s">
        <v>133</v>
      </c>
      <c r="L14" s="157"/>
      <c r="M14" s="160">
        <v>4</v>
      </c>
    </row>
    <row r="15" spans="1:20" ht="17.25" customHeight="1">
      <c r="A15" s="153">
        <v>11</v>
      </c>
      <c r="B15" s="198" t="s">
        <v>341</v>
      </c>
      <c r="C15" s="198" t="s">
        <v>247</v>
      </c>
      <c r="D15" s="198" t="s">
        <v>213</v>
      </c>
      <c r="E15" s="198"/>
      <c r="F15" s="199">
        <v>6</v>
      </c>
      <c r="G15" s="137"/>
      <c r="H15" s="156">
        <v>61</v>
      </c>
      <c r="I15" s="157" t="s">
        <v>342</v>
      </c>
      <c r="J15" s="157" t="s">
        <v>237</v>
      </c>
      <c r="K15" s="157" t="s">
        <v>132</v>
      </c>
      <c r="L15" s="157"/>
      <c r="M15" s="158">
        <v>4</v>
      </c>
    </row>
    <row r="16" spans="1:20" ht="17.25" customHeight="1">
      <c r="A16" s="153">
        <v>12</v>
      </c>
      <c r="B16" s="205" t="s">
        <v>343</v>
      </c>
      <c r="C16" s="205" t="s">
        <v>235</v>
      </c>
      <c r="D16" s="205" t="s">
        <v>133</v>
      </c>
      <c r="E16" s="205"/>
      <c r="F16" s="206">
        <v>5</v>
      </c>
      <c r="G16" s="137"/>
      <c r="H16" s="156">
        <v>62</v>
      </c>
      <c r="I16" s="157" t="s">
        <v>344</v>
      </c>
      <c r="J16" s="157" t="s">
        <v>259</v>
      </c>
      <c r="K16" s="157" t="s">
        <v>213</v>
      </c>
      <c r="L16" s="157" t="s">
        <v>264</v>
      </c>
      <c r="M16" s="158">
        <v>1</v>
      </c>
    </row>
    <row r="17" spans="1:13" ht="17.25" customHeight="1">
      <c r="A17" s="153">
        <v>13</v>
      </c>
      <c r="B17" s="205" t="s">
        <v>345</v>
      </c>
      <c r="C17" s="205" t="s">
        <v>247</v>
      </c>
      <c r="D17" s="205" t="s">
        <v>213</v>
      </c>
      <c r="E17" s="205"/>
      <c r="F17" s="206">
        <v>4</v>
      </c>
      <c r="G17" s="137"/>
      <c r="H17" s="156">
        <v>63</v>
      </c>
      <c r="I17" s="157" t="s">
        <v>346</v>
      </c>
      <c r="J17" s="161" t="s">
        <v>235</v>
      </c>
      <c r="K17" s="157" t="s">
        <v>133</v>
      </c>
      <c r="L17" s="157" t="s">
        <v>264</v>
      </c>
      <c r="M17" s="160">
        <v>4</v>
      </c>
    </row>
    <row r="18" spans="1:13" ht="17.25" customHeight="1">
      <c r="A18" s="153">
        <v>14</v>
      </c>
      <c r="B18" s="205" t="s">
        <v>347</v>
      </c>
      <c r="C18" s="205" t="s">
        <v>212</v>
      </c>
      <c r="D18" s="205" t="s">
        <v>213</v>
      </c>
      <c r="E18" s="205"/>
      <c r="F18" s="206">
        <v>5</v>
      </c>
      <c r="G18" s="137"/>
      <c r="H18" s="156">
        <v>64</v>
      </c>
      <c r="I18" s="159" t="s">
        <v>348</v>
      </c>
      <c r="J18" s="159" t="s">
        <v>262</v>
      </c>
      <c r="K18" s="157" t="s">
        <v>263</v>
      </c>
      <c r="L18" s="157" t="s">
        <v>264</v>
      </c>
      <c r="M18" s="160">
        <v>1</v>
      </c>
    </row>
    <row r="19" spans="1:13" ht="17.25" customHeight="1">
      <c r="A19" s="153">
        <v>15</v>
      </c>
      <c r="B19" s="205" t="s">
        <v>349</v>
      </c>
      <c r="C19" s="205" t="s">
        <v>268</v>
      </c>
      <c r="D19" s="205" t="s">
        <v>133</v>
      </c>
      <c r="E19" s="205"/>
      <c r="F19" s="206">
        <v>6</v>
      </c>
      <c r="G19" s="137"/>
      <c r="H19" s="156">
        <v>65</v>
      </c>
      <c r="I19" s="159" t="s">
        <v>350</v>
      </c>
      <c r="J19" s="159" t="s">
        <v>295</v>
      </c>
      <c r="K19" s="157" t="s">
        <v>218</v>
      </c>
      <c r="L19" s="157" t="s">
        <v>264</v>
      </c>
      <c r="M19" s="158">
        <v>1</v>
      </c>
    </row>
    <row r="20" spans="1:13" ht="17.25" customHeight="1">
      <c r="A20" s="153">
        <v>16</v>
      </c>
      <c r="B20" s="205" t="s">
        <v>351</v>
      </c>
      <c r="C20" s="205" t="s">
        <v>321</v>
      </c>
      <c r="D20" s="205" t="s">
        <v>303</v>
      </c>
      <c r="E20" s="205"/>
      <c r="F20" s="206">
        <v>5</v>
      </c>
      <c r="G20" s="137"/>
      <c r="H20" s="156">
        <v>66</v>
      </c>
      <c r="I20" s="157"/>
      <c r="J20" s="157"/>
      <c r="K20" s="157"/>
      <c r="L20" s="157"/>
      <c r="M20" s="160"/>
    </row>
    <row r="21" spans="1:13" ht="17.25" customHeight="1">
      <c r="A21" s="153">
        <v>17</v>
      </c>
      <c r="B21" s="205" t="s">
        <v>352</v>
      </c>
      <c r="C21" s="205" t="s">
        <v>229</v>
      </c>
      <c r="D21" s="205" t="s">
        <v>133</v>
      </c>
      <c r="E21" s="205"/>
      <c r="F21" s="206">
        <v>2</v>
      </c>
      <c r="G21" s="137"/>
      <c r="H21" s="156">
        <v>67</v>
      </c>
      <c r="I21" s="157"/>
      <c r="J21" s="157"/>
      <c r="K21" s="157"/>
      <c r="L21" s="157"/>
      <c r="M21" s="158"/>
    </row>
    <row r="22" spans="1:13" ht="17.25" customHeight="1">
      <c r="A22" s="153">
        <v>18</v>
      </c>
      <c r="B22" s="205" t="s">
        <v>353</v>
      </c>
      <c r="C22" s="205" t="s">
        <v>232</v>
      </c>
      <c r="D22" s="205" t="s">
        <v>218</v>
      </c>
      <c r="E22" s="205"/>
      <c r="F22" s="206">
        <v>6</v>
      </c>
      <c r="G22" s="137"/>
      <c r="H22" s="156">
        <v>68</v>
      </c>
      <c r="I22" s="157"/>
      <c r="J22" s="157"/>
      <c r="K22" s="157"/>
      <c r="L22" s="157"/>
      <c r="M22" s="158"/>
    </row>
    <row r="23" spans="1:13" ht="17.25" customHeight="1">
      <c r="A23" s="163">
        <v>19</v>
      </c>
      <c r="B23" s="205" t="s">
        <v>354</v>
      </c>
      <c r="C23" s="205" t="s">
        <v>330</v>
      </c>
      <c r="D23" s="205" t="s">
        <v>133</v>
      </c>
      <c r="E23" s="205"/>
      <c r="F23" s="206">
        <v>5</v>
      </c>
      <c r="G23" s="137"/>
      <c r="H23" s="156">
        <v>69</v>
      </c>
      <c r="I23" s="157"/>
      <c r="J23" s="161"/>
      <c r="K23" s="157"/>
      <c r="L23" s="157"/>
      <c r="M23" s="160"/>
    </row>
    <row r="24" spans="1:13" ht="17.25" customHeight="1">
      <c r="A24" s="163">
        <v>20</v>
      </c>
      <c r="B24" s="207" t="s">
        <v>355</v>
      </c>
      <c r="C24" s="207" t="s">
        <v>244</v>
      </c>
      <c r="D24" s="207" t="s">
        <v>132</v>
      </c>
      <c r="E24" s="207"/>
      <c r="F24" s="208">
        <v>4</v>
      </c>
      <c r="G24" s="137"/>
      <c r="H24" s="156">
        <v>70</v>
      </c>
      <c r="I24" s="157"/>
      <c r="J24" s="157"/>
      <c r="K24" s="157"/>
      <c r="L24" s="157"/>
      <c r="M24" s="160"/>
    </row>
    <row r="25" spans="1:13" ht="17.25" customHeight="1">
      <c r="A25" s="197">
        <v>21</v>
      </c>
      <c r="B25" s="151" t="s">
        <v>356</v>
      </c>
      <c r="C25" s="151" t="s">
        <v>212</v>
      </c>
      <c r="D25" s="151" t="s">
        <v>213</v>
      </c>
      <c r="E25" s="151"/>
      <c r="F25" s="168">
        <v>6</v>
      </c>
      <c r="G25" s="137"/>
      <c r="H25" s="156">
        <v>71</v>
      </c>
      <c r="I25" s="159"/>
      <c r="J25" s="157"/>
      <c r="K25" s="157"/>
      <c r="L25" s="157"/>
      <c r="M25" s="160"/>
    </row>
    <row r="26" spans="1:13" ht="17.25" customHeight="1">
      <c r="A26" s="153">
        <v>22</v>
      </c>
      <c r="B26" s="157" t="s">
        <v>357</v>
      </c>
      <c r="C26" s="161" t="s">
        <v>235</v>
      </c>
      <c r="D26" s="157" t="s">
        <v>133</v>
      </c>
      <c r="E26" s="157"/>
      <c r="F26" s="172">
        <v>4</v>
      </c>
      <c r="G26" s="137"/>
      <c r="H26" s="156">
        <v>72</v>
      </c>
      <c r="I26" s="157"/>
      <c r="J26" s="161"/>
      <c r="K26" s="157"/>
      <c r="L26" s="157"/>
      <c r="M26" s="160"/>
    </row>
    <row r="27" spans="1:13" ht="17.25" customHeight="1">
      <c r="A27" s="171">
        <v>23</v>
      </c>
      <c r="B27" s="157" t="s">
        <v>358</v>
      </c>
      <c r="C27" s="157" t="s">
        <v>215</v>
      </c>
      <c r="D27" s="157" t="s">
        <v>132</v>
      </c>
      <c r="E27" s="159"/>
      <c r="F27" s="172">
        <v>5</v>
      </c>
      <c r="G27" s="137"/>
      <c r="H27" s="156">
        <v>73</v>
      </c>
      <c r="I27" s="159"/>
      <c r="J27" s="159"/>
      <c r="K27" s="157"/>
      <c r="L27" s="157"/>
      <c r="M27" s="158"/>
    </row>
    <row r="28" spans="1:13" ht="17.25" customHeight="1">
      <c r="A28" s="153">
        <v>24</v>
      </c>
      <c r="B28" s="157" t="s">
        <v>359</v>
      </c>
      <c r="C28" s="157" t="s">
        <v>165</v>
      </c>
      <c r="D28" s="157" t="s">
        <v>133</v>
      </c>
      <c r="E28" s="157"/>
      <c r="F28" s="172">
        <v>5</v>
      </c>
      <c r="G28" s="137"/>
      <c r="H28" s="156">
        <v>74</v>
      </c>
      <c r="I28" s="157"/>
      <c r="J28" s="161"/>
      <c r="K28" s="157"/>
      <c r="L28" s="157"/>
      <c r="M28" s="160"/>
    </row>
    <row r="29" spans="1:13" ht="17.25" customHeight="1">
      <c r="A29" s="153">
        <v>25</v>
      </c>
      <c r="B29" s="157" t="s">
        <v>360</v>
      </c>
      <c r="C29" s="157" t="s">
        <v>330</v>
      </c>
      <c r="D29" s="157" t="s">
        <v>133</v>
      </c>
      <c r="E29" s="157"/>
      <c r="F29" s="170">
        <v>5</v>
      </c>
      <c r="G29" s="137"/>
      <c r="H29" s="156">
        <v>75</v>
      </c>
      <c r="I29" s="157"/>
      <c r="J29" s="157"/>
      <c r="K29" s="157"/>
      <c r="L29" s="157"/>
      <c r="M29" s="160"/>
    </row>
    <row r="30" spans="1:13" ht="17.25" customHeight="1">
      <c r="A30" s="153">
        <v>26</v>
      </c>
      <c r="B30" s="157" t="s">
        <v>361</v>
      </c>
      <c r="C30" s="157" t="s">
        <v>321</v>
      </c>
      <c r="D30" s="157" t="s">
        <v>303</v>
      </c>
      <c r="E30" s="157"/>
      <c r="F30" s="172">
        <v>4</v>
      </c>
      <c r="G30" s="137"/>
      <c r="H30" s="156">
        <v>76</v>
      </c>
      <c r="I30" s="159"/>
      <c r="J30" s="157"/>
      <c r="K30" s="157"/>
      <c r="L30" s="157"/>
      <c r="M30" s="160"/>
    </row>
    <row r="31" spans="1:13" ht="17.25" customHeight="1">
      <c r="A31" s="153">
        <v>27</v>
      </c>
      <c r="B31" s="201" t="s">
        <v>362</v>
      </c>
      <c r="C31" s="209" t="s">
        <v>165</v>
      </c>
      <c r="D31" s="201" t="s">
        <v>133</v>
      </c>
      <c r="E31" s="201"/>
      <c r="F31" s="202">
        <v>5</v>
      </c>
      <c r="G31" s="137"/>
      <c r="H31" s="156">
        <v>77</v>
      </c>
      <c r="I31" s="157"/>
      <c r="J31" s="157"/>
      <c r="K31" s="157"/>
      <c r="L31" s="157"/>
      <c r="M31" s="160"/>
    </row>
    <row r="32" spans="1:13" ht="17.25" customHeight="1">
      <c r="A32" s="153">
        <v>28</v>
      </c>
      <c r="B32" s="157" t="s">
        <v>363</v>
      </c>
      <c r="C32" s="157" t="s">
        <v>268</v>
      </c>
      <c r="D32" s="157" t="s">
        <v>133</v>
      </c>
      <c r="E32" s="157"/>
      <c r="F32" s="172">
        <v>4</v>
      </c>
      <c r="G32" s="137"/>
      <c r="H32" s="156">
        <v>78</v>
      </c>
      <c r="I32" s="157"/>
      <c r="J32" s="157"/>
      <c r="K32" s="157"/>
      <c r="L32" s="157"/>
      <c r="M32" s="158"/>
    </row>
    <row r="33" spans="1:13" ht="17.25" customHeight="1">
      <c r="A33" s="153">
        <v>29</v>
      </c>
      <c r="B33" s="157" t="s">
        <v>364</v>
      </c>
      <c r="C33" s="157" t="s">
        <v>259</v>
      </c>
      <c r="D33" s="157" t="s">
        <v>213</v>
      </c>
      <c r="E33" s="157"/>
      <c r="F33" s="172">
        <v>4</v>
      </c>
      <c r="G33" s="137"/>
      <c r="H33" s="156">
        <v>79</v>
      </c>
      <c r="I33" s="157"/>
      <c r="J33" s="157"/>
      <c r="K33" s="157"/>
      <c r="L33" s="157"/>
      <c r="M33" s="158"/>
    </row>
    <row r="34" spans="1:13" ht="17.25" customHeight="1">
      <c r="A34" s="153">
        <v>30</v>
      </c>
      <c r="B34" s="157" t="s">
        <v>365</v>
      </c>
      <c r="C34" s="157" t="s">
        <v>232</v>
      </c>
      <c r="D34" s="157" t="s">
        <v>218</v>
      </c>
      <c r="E34" s="157"/>
      <c r="F34" s="170">
        <v>5</v>
      </c>
      <c r="G34" s="137"/>
      <c r="H34" s="156">
        <v>80</v>
      </c>
      <c r="I34" s="157"/>
      <c r="J34" s="157"/>
      <c r="K34" s="157"/>
      <c r="L34" s="157"/>
      <c r="M34" s="158"/>
    </row>
    <row r="35" spans="1:13" ht="17.25" customHeight="1">
      <c r="A35" s="153">
        <v>31</v>
      </c>
      <c r="B35" s="157" t="s">
        <v>366</v>
      </c>
      <c r="C35" s="157" t="s">
        <v>247</v>
      </c>
      <c r="D35" s="157" t="s">
        <v>213</v>
      </c>
      <c r="E35" s="157"/>
      <c r="F35" s="170">
        <v>3</v>
      </c>
      <c r="G35" s="137"/>
      <c r="H35" s="156">
        <v>81</v>
      </c>
      <c r="I35" s="157"/>
      <c r="J35" s="161"/>
      <c r="K35" s="157"/>
      <c r="L35" s="157"/>
      <c r="M35" s="160"/>
    </row>
    <row r="36" spans="1:13" ht="17.25" customHeight="1">
      <c r="A36" s="153">
        <v>32</v>
      </c>
      <c r="B36" s="157" t="s">
        <v>367</v>
      </c>
      <c r="C36" s="157" t="s">
        <v>232</v>
      </c>
      <c r="D36" s="157" t="s">
        <v>218</v>
      </c>
      <c r="E36" s="157"/>
      <c r="F36" s="172">
        <v>6</v>
      </c>
      <c r="G36" s="137"/>
      <c r="H36" s="156">
        <v>82</v>
      </c>
      <c r="I36" s="157"/>
      <c r="J36" s="157"/>
      <c r="K36" s="157"/>
      <c r="L36" s="157"/>
      <c r="M36" s="158"/>
    </row>
    <row r="37" spans="1:13" ht="17.25" customHeight="1">
      <c r="A37" s="153">
        <v>33</v>
      </c>
      <c r="B37" s="157" t="s">
        <v>368</v>
      </c>
      <c r="C37" s="157" t="s">
        <v>321</v>
      </c>
      <c r="D37" s="157" t="s">
        <v>303</v>
      </c>
      <c r="E37" s="157"/>
      <c r="F37" s="172">
        <v>5</v>
      </c>
      <c r="G37" s="137"/>
      <c r="H37" s="156">
        <v>83</v>
      </c>
      <c r="I37" s="157"/>
      <c r="J37" s="157"/>
      <c r="K37" s="157"/>
      <c r="L37" s="157"/>
      <c r="M37" s="158"/>
    </row>
    <row r="38" spans="1:13" ht="17.25" customHeight="1">
      <c r="A38" s="153">
        <v>34</v>
      </c>
      <c r="B38" s="157" t="s">
        <v>369</v>
      </c>
      <c r="C38" s="157" t="s">
        <v>252</v>
      </c>
      <c r="D38" s="157" t="s">
        <v>218</v>
      </c>
      <c r="E38" s="157"/>
      <c r="F38" s="170">
        <v>6</v>
      </c>
      <c r="G38" s="137"/>
      <c r="H38" s="156">
        <v>84</v>
      </c>
      <c r="I38" s="159"/>
      <c r="J38" s="157"/>
      <c r="K38" s="157"/>
      <c r="L38" s="157"/>
      <c r="M38" s="160"/>
    </row>
    <row r="39" spans="1:13" ht="17.25" customHeight="1">
      <c r="A39" s="153">
        <v>35</v>
      </c>
      <c r="B39" s="157" t="s">
        <v>370</v>
      </c>
      <c r="C39" s="157" t="s">
        <v>312</v>
      </c>
      <c r="D39" s="157" t="s">
        <v>303</v>
      </c>
      <c r="E39" s="157"/>
      <c r="F39" s="172">
        <v>4</v>
      </c>
      <c r="G39" s="137"/>
      <c r="H39" s="156">
        <v>85</v>
      </c>
      <c r="I39" s="157"/>
      <c r="J39" s="157"/>
      <c r="K39" s="157"/>
      <c r="L39" s="157"/>
      <c r="M39" s="160"/>
    </row>
    <row r="40" spans="1:13" ht="17.25" customHeight="1">
      <c r="A40" s="153">
        <v>36</v>
      </c>
      <c r="B40" s="157" t="s">
        <v>371</v>
      </c>
      <c r="C40" s="157" t="s">
        <v>235</v>
      </c>
      <c r="D40" s="157" t="s">
        <v>133</v>
      </c>
      <c r="E40" s="157"/>
      <c r="F40" s="170">
        <v>2</v>
      </c>
      <c r="G40" s="137"/>
      <c r="H40" s="156">
        <v>86</v>
      </c>
      <c r="I40" s="157"/>
      <c r="J40" s="161"/>
      <c r="K40" s="157"/>
      <c r="L40" s="157"/>
      <c r="M40" s="160"/>
    </row>
    <row r="41" spans="1:13" ht="17.25" customHeight="1">
      <c r="A41" s="153">
        <v>37</v>
      </c>
      <c r="B41" s="157" t="s">
        <v>372</v>
      </c>
      <c r="C41" s="157" t="s">
        <v>262</v>
      </c>
      <c r="D41" s="157" t="s">
        <v>263</v>
      </c>
      <c r="E41" s="157"/>
      <c r="F41" s="170">
        <v>6</v>
      </c>
      <c r="G41" s="137"/>
      <c r="H41" s="156">
        <v>87</v>
      </c>
      <c r="I41" s="157"/>
      <c r="J41" s="161"/>
      <c r="K41" s="157"/>
      <c r="L41" s="157"/>
      <c r="M41" s="158"/>
    </row>
    <row r="42" spans="1:13" ht="17.25" customHeight="1">
      <c r="A42" s="153">
        <v>38</v>
      </c>
      <c r="B42" s="159" t="s">
        <v>373</v>
      </c>
      <c r="C42" s="159" t="s">
        <v>297</v>
      </c>
      <c r="D42" s="157" t="s">
        <v>218</v>
      </c>
      <c r="E42" s="157"/>
      <c r="F42" s="160">
        <v>5</v>
      </c>
      <c r="G42" s="137"/>
      <c r="H42" s="156">
        <v>88</v>
      </c>
      <c r="I42" s="157"/>
      <c r="J42" s="157"/>
      <c r="K42" s="157"/>
      <c r="L42" s="157"/>
      <c r="M42" s="160"/>
    </row>
    <row r="43" spans="1:13" ht="17.25" customHeight="1">
      <c r="A43" s="153">
        <v>39</v>
      </c>
      <c r="B43" s="157" t="s">
        <v>374</v>
      </c>
      <c r="C43" s="157" t="s">
        <v>232</v>
      </c>
      <c r="D43" s="157" t="s">
        <v>218</v>
      </c>
      <c r="E43" s="157"/>
      <c r="F43" s="172">
        <v>6</v>
      </c>
      <c r="G43" s="137"/>
      <c r="H43" s="156">
        <v>89</v>
      </c>
      <c r="I43" s="157"/>
      <c r="J43" s="159"/>
      <c r="K43" s="157"/>
      <c r="L43" s="157"/>
      <c r="M43" s="158"/>
    </row>
    <row r="44" spans="1:13" ht="17.25" customHeight="1">
      <c r="A44" s="153">
        <v>40</v>
      </c>
      <c r="B44" s="157" t="s">
        <v>375</v>
      </c>
      <c r="C44" s="157" t="s">
        <v>215</v>
      </c>
      <c r="D44" s="157" t="s">
        <v>132</v>
      </c>
      <c r="E44" s="157"/>
      <c r="F44" s="172">
        <v>4</v>
      </c>
      <c r="G44" s="137"/>
      <c r="H44" s="156">
        <v>90</v>
      </c>
      <c r="I44" s="157"/>
      <c r="J44" s="157"/>
      <c r="K44" s="157"/>
      <c r="L44" s="157"/>
      <c r="M44" s="160"/>
    </row>
    <row r="45" spans="1:13" ht="17.25" customHeight="1">
      <c r="A45" s="153">
        <v>41</v>
      </c>
      <c r="B45" s="157" t="s">
        <v>376</v>
      </c>
      <c r="C45" s="157" t="s">
        <v>259</v>
      </c>
      <c r="D45" s="157" t="s">
        <v>213</v>
      </c>
      <c r="E45" s="157"/>
      <c r="F45" s="158">
        <v>2</v>
      </c>
      <c r="G45" s="137"/>
      <c r="H45" s="156">
        <v>91</v>
      </c>
      <c r="I45" s="157"/>
      <c r="J45" s="157"/>
      <c r="K45" s="157"/>
      <c r="L45" s="157"/>
      <c r="M45" s="158"/>
    </row>
    <row r="46" spans="1:13" ht="17.25" customHeight="1">
      <c r="A46" s="153">
        <v>42</v>
      </c>
      <c r="B46" s="157" t="s">
        <v>377</v>
      </c>
      <c r="C46" s="157" t="s">
        <v>237</v>
      </c>
      <c r="D46" s="157" t="s">
        <v>132</v>
      </c>
      <c r="E46" s="159"/>
      <c r="F46" s="160">
        <v>3</v>
      </c>
      <c r="G46" s="137"/>
      <c r="H46" s="156">
        <v>92</v>
      </c>
      <c r="I46" s="157"/>
      <c r="J46" s="157"/>
      <c r="K46" s="157"/>
      <c r="L46" s="157"/>
      <c r="M46" s="158"/>
    </row>
    <row r="47" spans="1:13" ht="17.25" customHeight="1">
      <c r="A47" s="153">
        <v>43</v>
      </c>
      <c r="B47" s="157" t="s">
        <v>378</v>
      </c>
      <c r="C47" s="157" t="s">
        <v>379</v>
      </c>
      <c r="D47" s="157" t="s">
        <v>303</v>
      </c>
      <c r="E47" s="157"/>
      <c r="F47" s="158">
        <v>4</v>
      </c>
      <c r="G47" s="137"/>
      <c r="H47" s="156">
        <v>93</v>
      </c>
      <c r="I47" s="157"/>
      <c r="J47" s="157"/>
      <c r="K47" s="157"/>
      <c r="L47" s="157"/>
      <c r="M47" s="158"/>
    </row>
    <row r="48" spans="1:13" ht="17.25" customHeight="1">
      <c r="A48" s="153">
        <v>44</v>
      </c>
      <c r="B48" s="157" t="s">
        <v>380</v>
      </c>
      <c r="C48" s="157" t="s">
        <v>379</v>
      </c>
      <c r="D48" s="157" t="s">
        <v>303</v>
      </c>
      <c r="E48" s="157"/>
      <c r="F48" s="160">
        <v>6</v>
      </c>
      <c r="G48" s="137"/>
      <c r="H48" s="156">
        <v>94</v>
      </c>
      <c r="I48" s="157"/>
      <c r="J48" s="157"/>
      <c r="K48" s="157"/>
      <c r="L48" s="157"/>
      <c r="M48" s="158"/>
    </row>
    <row r="49" spans="1:13" ht="17.25" customHeight="1">
      <c r="A49" s="153">
        <v>45</v>
      </c>
      <c r="B49" s="157" t="s">
        <v>381</v>
      </c>
      <c r="C49" s="157" t="s">
        <v>247</v>
      </c>
      <c r="D49" s="157" t="s">
        <v>213</v>
      </c>
      <c r="E49" s="157"/>
      <c r="F49" s="160">
        <v>5</v>
      </c>
      <c r="G49" s="177"/>
      <c r="H49" s="156">
        <v>95</v>
      </c>
      <c r="I49" s="157"/>
      <c r="J49" s="157"/>
      <c r="K49" s="157"/>
      <c r="L49" s="157"/>
      <c r="M49" s="158"/>
    </row>
    <row r="50" spans="1:13" ht="17.25" customHeight="1">
      <c r="A50" s="153">
        <v>46</v>
      </c>
      <c r="B50" s="157" t="s">
        <v>382</v>
      </c>
      <c r="C50" s="161" t="s">
        <v>247</v>
      </c>
      <c r="D50" s="157" t="s">
        <v>213</v>
      </c>
      <c r="E50" s="157"/>
      <c r="F50" s="160">
        <v>2</v>
      </c>
      <c r="G50" s="210"/>
      <c r="H50" s="156">
        <v>96</v>
      </c>
      <c r="I50" s="157"/>
      <c r="J50" s="157"/>
      <c r="K50" s="157"/>
      <c r="L50" s="157"/>
      <c r="M50" s="158"/>
    </row>
    <row r="51" spans="1:13" ht="17.25" customHeight="1">
      <c r="A51" s="153">
        <v>47</v>
      </c>
      <c r="B51" s="157" t="s">
        <v>383</v>
      </c>
      <c r="C51" s="157" t="s">
        <v>247</v>
      </c>
      <c r="D51" s="157" t="s">
        <v>213</v>
      </c>
      <c r="E51" s="157"/>
      <c r="F51" s="158">
        <v>1</v>
      </c>
      <c r="G51" s="210"/>
      <c r="H51" s="156">
        <v>97</v>
      </c>
      <c r="I51" s="157"/>
      <c r="J51" s="157"/>
      <c r="K51" s="157"/>
      <c r="L51" s="157"/>
      <c r="M51" s="158"/>
    </row>
    <row r="52" spans="1:13" ht="17.25" customHeight="1">
      <c r="A52" s="153">
        <v>48</v>
      </c>
      <c r="B52" s="157" t="s">
        <v>384</v>
      </c>
      <c r="C52" s="157" t="s">
        <v>235</v>
      </c>
      <c r="D52" s="157" t="s">
        <v>133</v>
      </c>
      <c r="E52" s="157"/>
      <c r="F52" s="158">
        <v>4</v>
      </c>
      <c r="G52" s="210"/>
      <c r="H52" s="156">
        <v>98</v>
      </c>
      <c r="I52" s="157"/>
      <c r="J52" s="157"/>
      <c r="K52" s="157"/>
      <c r="L52" s="157"/>
      <c r="M52" s="158"/>
    </row>
    <row r="53" spans="1:13" ht="17.25" customHeight="1">
      <c r="A53" s="153">
        <v>49</v>
      </c>
      <c r="B53" s="157" t="s">
        <v>385</v>
      </c>
      <c r="C53" s="157" t="s">
        <v>312</v>
      </c>
      <c r="D53" s="157" t="s">
        <v>303</v>
      </c>
      <c r="E53" s="157"/>
      <c r="F53" s="158">
        <v>3</v>
      </c>
      <c r="G53" s="210"/>
      <c r="H53" s="156">
        <v>99</v>
      </c>
      <c r="I53" s="157"/>
      <c r="J53" s="157"/>
      <c r="K53" s="157"/>
      <c r="L53" s="157"/>
      <c r="M53" s="158"/>
    </row>
    <row r="54" spans="1:13" ht="17.25" customHeight="1">
      <c r="A54" s="164">
        <v>50</v>
      </c>
      <c r="B54" s="178" t="s">
        <v>386</v>
      </c>
      <c r="C54" s="178" t="s">
        <v>247</v>
      </c>
      <c r="D54" s="178" t="s">
        <v>213</v>
      </c>
      <c r="E54" s="211"/>
      <c r="F54" s="212">
        <v>2</v>
      </c>
      <c r="G54" s="213"/>
      <c r="H54" s="178">
        <v>100</v>
      </c>
      <c r="I54" s="178"/>
      <c r="J54" s="178"/>
      <c r="K54" s="178"/>
      <c r="L54" s="211"/>
      <c r="M54" s="212"/>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K20"/>
  <sheetViews>
    <sheetView view="pageBreakPreview" topLeftCell="A9" zoomScaleNormal="100" zoomScaleSheetLayoutView="100" workbookViewId="0">
      <selection activeCell="B16" sqref="B16"/>
    </sheetView>
  </sheetViews>
  <sheetFormatPr defaultColWidth="9.90625" defaultRowHeight="13"/>
  <cols>
    <col min="1" max="1" width="1.36328125" style="102" customWidth="1"/>
    <col min="2" max="2" width="6.6328125" style="102" customWidth="1"/>
    <col min="3" max="3" width="13.08984375" style="102" bestFit="1" customWidth="1"/>
    <col min="4" max="5" width="7.08984375" style="103" bestFit="1" customWidth="1"/>
    <col min="6" max="6" width="42.26953125" style="102" bestFit="1" customWidth="1"/>
    <col min="7" max="7" width="11.08984375" style="102" customWidth="1"/>
    <col min="8" max="10" width="11" style="102" customWidth="1"/>
    <col min="11" max="11" width="74.6328125" style="102" customWidth="1"/>
    <col min="12" max="12" width="1.26953125" style="102" customWidth="1"/>
    <col min="13" max="256" width="9.90625" style="102"/>
    <col min="257" max="257" width="1.36328125" style="102" customWidth="1"/>
    <col min="258" max="258" width="6.6328125" style="102" customWidth="1"/>
    <col min="259" max="259" width="13.08984375" style="102" bestFit="1" customWidth="1"/>
    <col min="260" max="261" width="7.08984375" style="102" bestFit="1" customWidth="1"/>
    <col min="262" max="262" width="42.26953125" style="102" bestFit="1" customWidth="1"/>
    <col min="263" max="263" width="11.08984375" style="102" customWidth="1"/>
    <col min="264" max="266" width="11" style="102" customWidth="1"/>
    <col min="267" max="267" width="74.6328125" style="102" customWidth="1"/>
    <col min="268" max="268" width="1.26953125" style="102" customWidth="1"/>
    <col min="269" max="512" width="9.90625" style="102"/>
    <col min="513" max="513" width="1.36328125" style="102" customWidth="1"/>
    <col min="514" max="514" width="6.6328125" style="102" customWidth="1"/>
    <col min="515" max="515" width="13.08984375" style="102" bestFit="1" customWidth="1"/>
    <col min="516" max="517" width="7.08984375" style="102" bestFit="1" customWidth="1"/>
    <col min="518" max="518" width="42.26953125" style="102" bestFit="1" customWidth="1"/>
    <col min="519" max="519" width="11.08984375" style="102" customWidth="1"/>
    <col min="520" max="522" width="11" style="102" customWidth="1"/>
    <col min="523" max="523" width="74.6328125" style="102" customWidth="1"/>
    <col min="524" max="524" width="1.26953125" style="102" customWidth="1"/>
    <col min="525" max="768" width="9.90625" style="102"/>
    <col min="769" max="769" width="1.36328125" style="102" customWidth="1"/>
    <col min="770" max="770" width="6.6328125" style="102" customWidth="1"/>
    <col min="771" max="771" width="13.08984375" style="102" bestFit="1" customWidth="1"/>
    <col min="772" max="773" width="7.08984375" style="102" bestFit="1" customWidth="1"/>
    <col min="774" max="774" width="42.26953125" style="102" bestFit="1" customWidth="1"/>
    <col min="775" max="775" width="11.08984375" style="102" customWidth="1"/>
    <col min="776" max="778" width="11" style="102" customWidth="1"/>
    <col min="779" max="779" width="74.6328125" style="102" customWidth="1"/>
    <col min="780" max="780" width="1.26953125" style="102" customWidth="1"/>
    <col min="781" max="1024" width="9.90625" style="102"/>
    <col min="1025" max="1025" width="1.36328125" style="102" customWidth="1"/>
    <col min="1026" max="1026" width="6.6328125" style="102" customWidth="1"/>
    <col min="1027" max="1027" width="13.08984375" style="102" bestFit="1" customWidth="1"/>
    <col min="1028" max="1029" width="7.08984375" style="102" bestFit="1" customWidth="1"/>
    <col min="1030" max="1030" width="42.26953125" style="102" bestFit="1" customWidth="1"/>
    <col min="1031" max="1031" width="11.08984375" style="102" customWidth="1"/>
    <col min="1032" max="1034" width="11" style="102" customWidth="1"/>
    <col min="1035" max="1035" width="74.6328125" style="102" customWidth="1"/>
    <col min="1036" max="1036" width="1.26953125" style="102" customWidth="1"/>
    <col min="1037" max="1280" width="9.90625" style="102"/>
    <col min="1281" max="1281" width="1.36328125" style="102" customWidth="1"/>
    <col min="1282" max="1282" width="6.6328125" style="102" customWidth="1"/>
    <col min="1283" max="1283" width="13.08984375" style="102" bestFit="1" customWidth="1"/>
    <col min="1284" max="1285" width="7.08984375" style="102" bestFit="1" customWidth="1"/>
    <col min="1286" max="1286" width="42.26953125" style="102" bestFit="1" customWidth="1"/>
    <col min="1287" max="1287" width="11.08984375" style="102" customWidth="1"/>
    <col min="1288" max="1290" width="11" style="102" customWidth="1"/>
    <col min="1291" max="1291" width="74.6328125" style="102" customWidth="1"/>
    <col min="1292" max="1292" width="1.26953125" style="102" customWidth="1"/>
    <col min="1293" max="1536" width="9.90625" style="102"/>
    <col min="1537" max="1537" width="1.36328125" style="102" customWidth="1"/>
    <col min="1538" max="1538" width="6.6328125" style="102" customWidth="1"/>
    <col min="1539" max="1539" width="13.08984375" style="102" bestFit="1" customWidth="1"/>
    <col min="1540" max="1541" width="7.08984375" style="102" bestFit="1" customWidth="1"/>
    <col min="1542" max="1542" width="42.26953125" style="102" bestFit="1" customWidth="1"/>
    <col min="1543" max="1543" width="11.08984375" style="102" customWidth="1"/>
    <col min="1544" max="1546" width="11" style="102" customWidth="1"/>
    <col min="1547" max="1547" width="74.6328125" style="102" customWidth="1"/>
    <col min="1548" max="1548" width="1.26953125" style="102" customWidth="1"/>
    <col min="1549" max="1792" width="9.90625" style="102"/>
    <col min="1793" max="1793" width="1.36328125" style="102" customWidth="1"/>
    <col min="1794" max="1794" width="6.6328125" style="102" customWidth="1"/>
    <col min="1795" max="1795" width="13.08984375" style="102" bestFit="1" customWidth="1"/>
    <col min="1796" max="1797" width="7.08984375" style="102" bestFit="1" customWidth="1"/>
    <col min="1798" max="1798" width="42.26953125" style="102" bestFit="1" customWidth="1"/>
    <col min="1799" max="1799" width="11.08984375" style="102" customWidth="1"/>
    <col min="1800" max="1802" width="11" style="102" customWidth="1"/>
    <col min="1803" max="1803" width="74.6328125" style="102" customWidth="1"/>
    <col min="1804" max="1804" width="1.26953125" style="102" customWidth="1"/>
    <col min="1805" max="2048" width="9.90625" style="102"/>
    <col min="2049" max="2049" width="1.36328125" style="102" customWidth="1"/>
    <col min="2050" max="2050" width="6.6328125" style="102" customWidth="1"/>
    <col min="2051" max="2051" width="13.08984375" style="102" bestFit="1" customWidth="1"/>
    <col min="2052" max="2053" width="7.08984375" style="102" bestFit="1" customWidth="1"/>
    <col min="2054" max="2054" width="42.26953125" style="102" bestFit="1" customWidth="1"/>
    <col min="2055" max="2055" width="11.08984375" style="102" customWidth="1"/>
    <col min="2056" max="2058" width="11" style="102" customWidth="1"/>
    <col min="2059" max="2059" width="74.6328125" style="102" customWidth="1"/>
    <col min="2060" max="2060" width="1.26953125" style="102" customWidth="1"/>
    <col min="2061" max="2304" width="9.90625" style="102"/>
    <col min="2305" max="2305" width="1.36328125" style="102" customWidth="1"/>
    <col min="2306" max="2306" width="6.6328125" style="102" customWidth="1"/>
    <col min="2307" max="2307" width="13.08984375" style="102" bestFit="1" customWidth="1"/>
    <col min="2308" max="2309" width="7.08984375" style="102" bestFit="1" customWidth="1"/>
    <col min="2310" max="2310" width="42.26953125" style="102" bestFit="1" customWidth="1"/>
    <col min="2311" max="2311" width="11.08984375" style="102" customWidth="1"/>
    <col min="2312" max="2314" width="11" style="102" customWidth="1"/>
    <col min="2315" max="2315" width="74.6328125" style="102" customWidth="1"/>
    <col min="2316" max="2316" width="1.26953125" style="102" customWidth="1"/>
    <col min="2317" max="2560" width="9.90625" style="102"/>
    <col min="2561" max="2561" width="1.36328125" style="102" customWidth="1"/>
    <col min="2562" max="2562" width="6.6328125" style="102" customWidth="1"/>
    <col min="2563" max="2563" width="13.08984375" style="102" bestFit="1" customWidth="1"/>
    <col min="2564" max="2565" width="7.08984375" style="102" bestFit="1" customWidth="1"/>
    <col min="2566" max="2566" width="42.26953125" style="102" bestFit="1" customWidth="1"/>
    <col min="2567" max="2567" width="11.08984375" style="102" customWidth="1"/>
    <col min="2568" max="2570" width="11" style="102" customWidth="1"/>
    <col min="2571" max="2571" width="74.6328125" style="102" customWidth="1"/>
    <col min="2572" max="2572" width="1.26953125" style="102" customWidth="1"/>
    <col min="2573" max="2816" width="9.90625" style="102"/>
    <col min="2817" max="2817" width="1.36328125" style="102" customWidth="1"/>
    <col min="2818" max="2818" width="6.6328125" style="102" customWidth="1"/>
    <col min="2819" max="2819" width="13.08984375" style="102" bestFit="1" customWidth="1"/>
    <col min="2820" max="2821" width="7.08984375" style="102" bestFit="1" customWidth="1"/>
    <col min="2822" max="2822" width="42.26953125" style="102" bestFit="1" customWidth="1"/>
    <col min="2823" max="2823" width="11.08984375" style="102" customWidth="1"/>
    <col min="2824" max="2826" width="11" style="102" customWidth="1"/>
    <col min="2827" max="2827" width="74.6328125" style="102" customWidth="1"/>
    <col min="2828" max="2828" width="1.26953125" style="102" customWidth="1"/>
    <col min="2829" max="3072" width="9.90625" style="102"/>
    <col min="3073" max="3073" width="1.36328125" style="102" customWidth="1"/>
    <col min="3074" max="3074" width="6.6328125" style="102" customWidth="1"/>
    <col min="3075" max="3075" width="13.08984375" style="102" bestFit="1" customWidth="1"/>
    <col min="3076" max="3077" width="7.08984375" style="102" bestFit="1" customWidth="1"/>
    <col min="3078" max="3078" width="42.26953125" style="102" bestFit="1" customWidth="1"/>
    <col min="3079" max="3079" width="11.08984375" style="102" customWidth="1"/>
    <col min="3080" max="3082" width="11" style="102" customWidth="1"/>
    <col min="3083" max="3083" width="74.6328125" style="102" customWidth="1"/>
    <col min="3084" max="3084" width="1.26953125" style="102" customWidth="1"/>
    <col min="3085" max="3328" width="9.90625" style="102"/>
    <col min="3329" max="3329" width="1.36328125" style="102" customWidth="1"/>
    <col min="3330" max="3330" width="6.6328125" style="102" customWidth="1"/>
    <col min="3331" max="3331" width="13.08984375" style="102" bestFit="1" customWidth="1"/>
    <col min="3332" max="3333" width="7.08984375" style="102" bestFit="1" customWidth="1"/>
    <col min="3334" max="3334" width="42.26953125" style="102" bestFit="1" customWidth="1"/>
    <col min="3335" max="3335" width="11.08984375" style="102" customWidth="1"/>
    <col min="3336" max="3338" width="11" style="102" customWidth="1"/>
    <col min="3339" max="3339" width="74.6328125" style="102" customWidth="1"/>
    <col min="3340" max="3340" width="1.26953125" style="102" customWidth="1"/>
    <col min="3341" max="3584" width="9.90625" style="102"/>
    <col min="3585" max="3585" width="1.36328125" style="102" customWidth="1"/>
    <col min="3586" max="3586" width="6.6328125" style="102" customWidth="1"/>
    <col min="3587" max="3587" width="13.08984375" style="102" bestFit="1" customWidth="1"/>
    <col min="3588" max="3589" width="7.08984375" style="102" bestFit="1" customWidth="1"/>
    <col min="3590" max="3590" width="42.26953125" style="102" bestFit="1" customWidth="1"/>
    <col min="3591" max="3591" width="11.08984375" style="102" customWidth="1"/>
    <col min="3592" max="3594" width="11" style="102" customWidth="1"/>
    <col min="3595" max="3595" width="74.6328125" style="102" customWidth="1"/>
    <col min="3596" max="3596" width="1.26953125" style="102" customWidth="1"/>
    <col min="3597" max="3840" width="9.90625" style="102"/>
    <col min="3841" max="3841" width="1.36328125" style="102" customWidth="1"/>
    <col min="3842" max="3842" width="6.6328125" style="102" customWidth="1"/>
    <col min="3843" max="3843" width="13.08984375" style="102" bestFit="1" customWidth="1"/>
    <col min="3844" max="3845" width="7.08984375" style="102" bestFit="1" customWidth="1"/>
    <col min="3846" max="3846" width="42.26953125" style="102" bestFit="1" customWidth="1"/>
    <col min="3847" max="3847" width="11.08984375" style="102" customWidth="1"/>
    <col min="3848" max="3850" width="11" style="102" customWidth="1"/>
    <col min="3851" max="3851" width="74.6328125" style="102" customWidth="1"/>
    <col min="3852" max="3852" width="1.26953125" style="102" customWidth="1"/>
    <col min="3853" max="4096" width="9.90625" style="102"/>
    <col min="4097" max="4097" width="1.36328125" style="102" customWidth="1"/>
    <col min="4098" max="4098" width="6.6328125" style="102" customWidth="1"/>
    <col min="4099" max="4099" width="13.08984375" style="102" bestFit="1" customWidth="1"/>
    <col min="4100" max="4101" width="7.08984375" style="102" bestFit="1" customWidth="1"/>
    <col min="4102" max="4102" width="42.26953125" style="102" bestFit="1" customWidth="1"/>
    <col min="4103" max="4103" width="11.08984375" style="102" customWidth="1"/>
    <col min="4104" max="4106" width="11" style="102" customWidth="1"/>
    <col min="4107" max="4107" width="74.6328125" style="102" customWidth="1"/>
    <col min="4108" max="4108" width="1.26953125" style="102" customWidth="1"/>
    <col min="4109" max="4352" width="9.90625" style="102"/>
    <col min="4353" max="4353" width="1.36328125" style="102" customWidth="1"/>
    <col min="4354" max="4354" width="6.6328125" style="102" customWidth="1"/>
    <col min="4355" max="4355" width="13.08984375" style="102" bestFit="1" customWidth="1"/>
    <col min="4356" max="4357" width="7.08984375" style="102" bestFit="1" customWidth="1"/>
    <col min="4358" max="4358" width="42.26953125" style="102" bestFit="1" customWidth="1"/>
    <col min="4359" max="4359" width="11.08984375" style="102" customWidth="1"/>
    <col min="4360" max="4362" width="11" style="102" customWidth="1"/>
    <col min="4363" max="4363" width="74.6328125" style="102" customWidth="1"/>
    <col min="4364" max="4364" width="1.26953125" style="102" customWidth="1"/>
    <col min="4365" max="4608" width="9.90625" style="102"/>
    <col min="4609" max="4609" width="1.36328125" style="102" customWidth="1"/>
    <col min="4610" max="4610" width="6.6328125" style="102" customWidth="1"/>
    <col min="4611" max="4611" width="13.08984375" style="102" bestFit="1" customWidth="1"/>
    <col min="4612" max="4613" width="7.08984375" style="102" bestFit="1" customWidth="1"/>
    <col min="4614" max="4614" width="42.26953125" style="102" bestFit="1" customWidth="1"/>
    <col min="4615" max="4615" width="11.08984375" style="102" customWidth="1"/>
    <col min="4616" max="4618" width="11" style="102" customWidth="1"/>
    <col min="4619" max="4619" width="74.6328125" style="102" customWidth="1"/>
    <col min="4620" max="4620" width="1.26953125" style="102" customWidth="1"/>
    <col min="4621" max="4864" width="9.90625" style="102"/>
    <col min="4865" max="4865" width="1.36328125" style="102" customWidth="1"/>
    <col min="4866" max="4866" width="6.6328125" style="102" customWidth="1"/>
    <col min="4867" max="4867" width="13.08984375" style="102" bestFit="1" customWidth="1"/>
    <col min="4868" max="4869" width="7.08984375" style="102" bestFit="1" customWidth="1"/>
    <col min="4870" max="4870" width="42.26953125" style="102" bestFit="1" customWidth="1"/>
    <col min="4871" max="4871" width="11.08984375" style="102" customWidth="1"/>
    <col min="4872" max="4874" width="11" style="102" customWidth="1"/>
    <col min="4875" max="4875" width="74.6328125" style="102" customWidth="1"/>
    <col min="4876" max="4876" width="1.26953125" style="102" customWidth="1"/>
    <col min="4877" max="5120" width="9.90625" style="102"/>
    <col min="5121" max="5121" width="1.36328125" style="102" customWidth="1"/>
    <col min="5122" max="5122" width="6.6328125" style="102" customWidth="1"/>
    <col min="5123" max="5123" width="13.08984375" style="102" bestFit="1" customWidth="1"/>
    <col min="5124" max="5125" width="7.08984375" style="102" bestFit="1" customWidth="1"/>
    <col min="5126" max="5126" width="42.26953125" style="102" bestFit="1" customWidth="1"/>
    <col min="5127" max="5127" width="11.08984375" style="102" customWidth="1"/>
    <col min="5128" max="5130" width="11" style="102" customWidth="1"/>
    <col min="5131" max="5131" width="74.6328125" style="102" customWidth="1"/>
    <col min="5132" max="5132" width="1.26953125" style="102" customWidth="1"/>
    <col min="5133" max="5376" width="9.90625" style="102"/>
    <col min="5377" max="5377" width="1.36328125" style="102" customWidth="1"/>
    <col min="5378" max="5378" width="6.6328125" style="102" customWidth="1"/>
    <col min="5379" max="5379" width="13.08984375" style="102" bestFit="1" customWidth="1"/>
    <col min="5380" max="5381" width="7.08984375" style="102" bestFit="1" customWidth="1"/>
    <col min="5382" max="5382" width="42.26953125" style="102" bestFit="1" customWidth="1"/>
    <col min="5383" max="5383" width="11.08984375" style="102" customWidth="1"/>
    <col min="5384" max="5386" width="11" style="102" customWidth="1"/>
    <col min="5387" max="5387" width="74.6328125" style="102" customWidth="1"/>
    <col min="5388" max="5388" width="1.26953125" style="102" customWidth="1"/>
    <col min="5389" max="5632" width="9.90625" style="102"/>
    <col min="5633" max="5633" width="1.36328125" style="102" customWidth="1"/>
    <col min="5634" max="5634" width="6.6328125" style="102" customWidth="1"/>
    <col min="5635" max="5635" width="13.08984375" style="102" bestFit="1" customWidth="1"/>
    <col min="5636" max="5637" width="7.08984375" style="102" bestFit="1" customWidth="1"/>
    <col min="5638" max="5638" width="42.26953125" style="102" bestFit="1" customWidth="1"/>
    <col min="5639" max="5639" width="11.08984375" style="102" customWidth="1"/>
    <col min="5640" max="5642" width="11" style="102" customWidth="1"/>
    <col min="5643" max="5643" width="74.6328125" style="102" customWidth="1"/>
    <col min="5644" max="5644" width="1.26953125" style="102" customWidth="1"/>
    <col min="5645" max="5888" width="9.90625" style="102"/>
    <col min="5889" max="5889" width="1.36328125" style="102" customWidth="1"/>
    <col min="5890" max="5890" width="6.6328125" style="102" customWidth="1"/>
    <col min="5891" max="5891" width="13.08984375" style="102" bestFit="1" customWidth="1"/>
    <col min="5892" max="5893" width="7.08984375" style="102" bestFit="1" customWidth="1"/>
    <col min="5894" max="5894" width="42.26953125" style="102" bestFit="1" customWidth="1"/>
    <col min="5895" max="5895" width="11.08984375" style="102" customWidth="1"/>
    <col min="5896" max="5898" width="11" style="102" customWidth="1"/>
    <col min="5899" max="5899" width="74.6328125" style="102" customWidth="1"/>
    <col min="5900" max="5900" width="1.26953125" style="102" customWidth="1"/>
    <col min="5901" max="6144" width="9.90625" style="102"/>
    <col min="6145" max="6145" width="1.36328125" style="102" customWidth="1"/>
    <col min="6146" max="6146" width="6.6328125" style="102" customWidth="1"/>
    <col min="6147" max="6147" width="13.08984375" style="102" bestFit="1" customWidth="1"/>
    <col min="6148" max="6149" width="7.08984375" style="102" bestFit="1" customWidth="1"/>
    <col min="6150" max="6150" width="42.26953125" style="102" bestFit="1" customWidth="1"/>
    <col min="6151" max="6151" width="11.08984375" style="102" customWidth="1"/>
    <col min="6152" max="6154" width="11" style="102" customWidth="1"/>
    <col min="6155" max="6155" width="74.6328125" style="102" customWidth="1"/>
    <col min="6156" max="6156" width="1.26953125" style="102" customWidth="1"/>
    <col min="6157" max="6400" width="9.90625" style="102"/>
    <col min="6401" max="6401" width="1.36328125" style="102" customWidth="1"/>
    <col min="6402" max="6402" width="6.6328125" style="102" customWidth="1"/>
    <col min="6403" max="6403" width="13.08984375" style="102" bestFit="1" customWidth="1"/>
    <col min="6404" max="6405" width="7.08984375" style="102" bestFit="1" customWidth="1"/>
    <col min="6406" max="6406" width="42.26953125" style="102" bestFit="1" customWidth="1"/>
    <col min="6407" max="6407" width="11.08984375" style="102" customWidth="1"/>
    <col min="6408" max="6410" width="11" style="102" customWidth="1"/>
    <col min="6411" max="6411" width="74.6328125" style="102" customWidth="1"/>
    <col min="6412" max="6412" width="1.26953125" style="102" customWidth="1"/>
    <col min="6413" max="6656" width="9.90625" style="102"/>
    <col min="6657" max="6657" width="1.36328125" style="102" customWidth="1"/>
    <col min="6658" max="6658" width="6.6328125" style="102" customWidth="1"/>
    <col min="6659" max="6659" width="13.08984375" style="102" bestFit="1" customWidth="1"/>
    <col min="6660" max="6661" width="7.08984375" style="102" bestFit="1" customWidth="1"/>
    <col min="6662" max="6662" width="42.26953125" style="102" bestFit="1" customWidth="1"/>
    <col min="6663" max="6663" width="11.08984375" style="102" customWidth="1"/>
    <col min="6664" max="6666" width="11" style="102" customWidth="1"/>
    <col min="6667" max="6667" width="74.6328125" style="102" customWidth="1"/>
    <col min="6668" max="6668" width="1.26953125" style="102" customWidth="1"/>
    <col min="6669" max="6912" width="9.90625" style="102"/>
    <col min="6913" max="6913" width="1.36328125" style="102" customWidth="1"/>
    <col min="6914" max="6914" width="6.6328125" style="102" customWidth="1"/>
    <col min="6915" max="6915" width="13.08984375" style="102" bestFit="1" customWidth="1"/>
    <col min="6916" max="6917" width="7.08984375" style="102" bestFit="1" customWidth="1"/>
    <col min="6918" max="6918" width="42.26953125" style="102" bestFit="1" customWidth="1"/>
    <col min="6919" max="6919" width="11.08984375" style="102" customWidth="1"/>
    <col min="6920" max="6922" width="11" style="102" customWidth="1"/>
    <col min="6923" max="6923" width="74.6328125" style="102" customWidth="1"/>
    <col min="6924" max="6924" width="1.26953125" style="102" customWidth="1"/>
    <col min="6925" max="7168" width="9.90625" style="102"/>
    <col min="7169" max="7169" width="1.36328125" style="102" customWidth="1"/>
    <col min="7170" max="7170" width="6.6328125" style="102" customWidth="1"/>
    <col min="7171" max="7171" width="13.08984375" style="102" bestFit="1" customWidth="1"/>
    <col min="7172" max="7173" width="7.08984375" style="102" bestFit="1" customWidth="1"/>
    <col min="7174" max="7174" width="42.26953125" style="102" bestFit="1" customWidth="1"/>
    <col min="7175" max="7175" width="11.08984375" style="102" customWidth="1"/>
    <col min="7176" max="7178" width="11" style="102" customWidth="1"/>
    <col min="7179" max="7179" width="74.6328125" style="102" customWidth="1"/>
    <col min="7180" max="7180" width="1.26953125" style="102" customWidth="1"/>
    <col min="7181" max="7424" width="9.90625" style="102"/>
    <col min="7425" max="7425" width="1.36328125" style="102" customWidth="1"/>
    <col min="7426" max="7426" width="6.6328125" style="102" customWidth="1"/>
    <col min="7427" max="7427" width="13.08984375" style="102" bestFit="1" customWidth="1"/>
    <col min="7428" max="7429" width="7.08984375" style="102" bestFit="1" customWidth="1"/>
    <col min="7430" max="7430" width="42.26953125" style="102" bestFit="1" customWidth="1"/>
    <col min="7431" max="7431" width="11.08984375" style="102" customWidth="1"/>
    <col min="7432" max="7434" width="11" style="102" customWidth="1"/>
    <col min="7435" max="7435" width="74.6328125" style="102" customWidth="1"/>
    <col min="7436" max="7436" width="1.26953125" style="102" customWidth="1"/>
    <col min="7437" max="7680" width="9.90625" style="102"/>
    <col min="7681" max="7681" width="1.36328125" style="102" customWidth="1"/>
    <col min="7682" max="7682" width="6.6328125" style="102" customWidth="1"/>
    <col min="7683" max="7683" width="13.08984375" style="102" bestFit="1" customWidth="1"/>
    <col min="7684" max="7685" width="7.08984375" style="102" bestFit="1" customWidth="1"/>
    <col min="7686" max="7686" width="42.26953125" style="102" bestFit="1" customWidth="1"/>
    <col min="7687" max="7687" width="11.08984375" style="102" customWidth="1"/>
    <col min="7688" max="7690" width="11" style="102" customWidth="1"/>
    <col min="7691" max="7691" width="74.6328125" style="102" customWidth="1"/>
    <col min="7692" max="7692" width="1.26953125" style="102" customWidth="1"/>
    <col min="7693" max="7936" width="9.90625" style="102"/>
    <col min="7937" max="7937" width="1.36328125" style="102" customWidth="1"/>
    <col min="7938" max="7938" width="6.6328125" style="102" customWidth="1"/>
    <col min="7939" max="7939" width="13.08984375" style="102" bestFit="1" customWidth="1"/>
    <col min="7940" max="7941" width="7.08984375" style="102" bestFit="1" customWidth="1"/>
    <col min="7942" max="7942" width="42.26953125" style="102" bestFit="1" customWidth="1"/>
    <col min="7943" max="7943" width="11.08984375" style="102" customWidth="1"/>
    <col min="7944" max="7946" width="11" style="102" customWidth="1"/>
    <col min="7947" max="7947" width="74.6328125" style="102" customWidth="1"/>
    <col min="7948" max="7948" width="1.26953125" style="102" customWidth="1"/>
    <col min="7949" max="8192" width="9.90625" style="102"/>
    <col min="8193" max="8193" width="1.36328125" style="102" customWidth="1"/>
    <col min="8194" max="8194" width="6.6328125" style="102" customWidth="1"/>
    <col min="8195" max="8195" width="13.08984375" style="102" bestFit="1" customWidth="1"/>
    <col min="8196" max="8197" width="7.08984375" style="102" bestFit="1" customWidth="1"/>
    <col min="8198" max="8198" width="42.26953125" style="102" bestFit="1" customWidth="1"/>
    <col min="8199" max="8199" width="11.08984375" style="102" customWidth="1"/>
    <col min="8200" max="8202" width="11" style="102" customWidth="1"/>
    <col min="8203" max="8203" width="74.6328125" style="102" customWidth="1"/>
    <col min="8204" max="8204" width="1.26953125" style="102" customWidth="1"/>
    <col min="8205" max="8448" width="9.90625" style="102"/>
    <col min="8449" max="8449" width="1.36328125" style="102" customWidth="1"/>
    <col min="8450" max="8450" width="6.6328125" style="102" customWidth="1"/>
    <col min="8451" max="8451" width="13.08984375" style="102" bestFit="1" customWidth="1"/>
    <col min="8452" max="8453" width="7.08984375" style="102" bestFit="1" customWidth="1"/>
    <col min="8454" max="8454" width="42.26953125" style="102" bestFit="1" customWidth="1"/>
    <col min="8455" max="8455" width="11.08984375" style="102" customWidth="1"/>
    <col min="8456" max="8458" width="11" style="102" customWidth="1"/>
    <col min="8459" max="8459" width="74.6328125" style="102" customWidth="1"/>
    <col min="8460" max="8460" width="1.26953125" style="102" customWidth="1"/>
    <col min="8461" max="8704" width="9.90625" style="102"/>
    <col min="8705" max="8705" width="1.36328125" style="102" customWidth="1"/>
    <col min="8706" max="8706" width="6.6328125" style="102" customWidth="1"/>
    <col min="8707" max="8707" width="13.08984375" style="102" bestFit="1" customWidth="1"/>
    <col min="8708" max="8709" width="7.08984375" style="102" bestFit="1" customWidth="1"/>
    <col min="8710" max="8710" width="42.26953125" style="102" bestFit="1" customWidth="1"/>
    <col min="8711" max="8711" width="11.08984375" style="102" customWidth="1"/>
    <col min="8712" max="8714" width="11" style="102" customWidth="1"/>
    <col min="8715" max="8715" width="74.6328125" style="102" customWidth="1"/>
    <col min="8716" max="8716" width="1.26953125" style="102" customWidth="1"/>
    <col min="8717" max="8960" width="9.90625" style="102"/>
    <col min="8961" max="8961" width="1.36328125" style="102" customWidth="1"/>
    <col min="8962" max="8962" width="6.6328125" style="102" customWidth="1"/>
    <col min="8963" max="8963" width="13.08984375" style="102" bestFit="1" customWidth="1"/>
    <col min="8964" max="8965" width="7.08984375" style="102" bestFit="1" customWidth="1"/>
    <col min="8966" max="8966" width="42.26953125" style="102" bestFit="1" customWidth="1"/>
    <col min="8967" max="8967" width="11.08984375" style="102" customWidth="1"/>
    <col min="8968" max="8970" width="11" style="102" customWidth="1"/>
    <col min="8971" max="8971" width="74.6328125" style="102" customWidth="1"/>
    <col min="8972" max="8972" width="1.26953125" style="102" customWidth="1"/>
    <col min="8973" max="9216" width="9.90625" style="102"/>
    <col min="9217" max="9217" width="1.36328125" style="102" customWidth="1"/>
    <col min="9218" max="9218" width="6.6328125" style="102" customWidth="1"/>
    <col min="9219" max="9219" width="13.08984375" style="102" bestFit="1" customWidth="1"/>
    <col min="9220" max="9221" width="7.08984375" style="102" bestFit="1" customWidth="1"/>
    <col min="9222" max="9222" width="42.26953125" style="102" bestFit="1" customWidth="1"/>
    <col min="9223" max="9223" width="11.08984375" style="102" customWidth="1"/>
    <col min="9224" max="9226" width="11" style="102" customWidth="1"/>
    <col min="9227" max="9227" width="74.6328125" style="102" customWidth="1"/>
    <col min="9228" max="9228" width="1.26953125" style="102" customWidth="1"/>
    <col min="9229" max="9472" width="9.90625" style="102"/>
    <col min="9473" max="9473" width="1.36328125" style="102" customWidth="1"/>
    <col min="9474" max="9474" width="6.6328125" style="102" customWidth="1"/>
    <col min="9475" max="9475" width="13.08984375" style="102" bestFit="1" customWidth="1"/>
    <col min="9476" max="9477" width="7.08984375" style="102" bestFit="1" customWidth="1"/>
    <col min="9478" max="9478" width="42.26953125" style="102" bestFit="1" customWidth="1"/>
    <col min="9479" max="9479" width="11.08984375" style="102" customWidth="1"/>
    <col min="9480" max="9482" width="11" style="102" customWidth="1"/>
    <col min="9483" max="9483" width="74.6328125" style="102" customWidth="1"/>
    <col min="9484" max="9484" width="1.26953125" style="102" customWidth="1"/>
    <col min="9485" max="9728" width="9.90625" style="102"/>
    <col min="9729" max="9729" width="1.36328125" style="102" customWidth="1"/>
    <col min="9730" max="9730" width="6.6328125" style="102" customWidth="1"/>
    <col min="9731" max="9731" width="13.08984375" style="102" bestFit="1" customWidth="1"/>
    <col min="9732" max="9733" width="7.08984375" style="102" bestFit="1" customWidth="1"/>
    <col min="9734" max="9734" width="42.26953125" style="102" bestFit="1" customWidth="1"/>
    <col min="9735" max="9735" width="11.08984375" style="102" customWidth="1"/>
    <col min="9736" max="9738" width="11" style="102" customWidth="1"/>
    <col min="9739" max="9739" width="74.6328125" style="102" customWidth="1"/>
    <col min="9740" max="9740" width="1.26953125" style="102" customWidth="1"/>
    <col min="9741" max="9984" width="9.90625" style="102"/>
    <col min="9985" max="9985" width="1.36328125" style="102" customWidth="1"/>
    <col min="9986" max="9986" width="6.6328125" style="102" customWidth="1"/>
    <col min="9987" max="9987" width="13.08984375" style="102" bestFit="1" customWidth="1"/>
    <col min="9988" max="9989" width="7.08984375" style="102" bestFit="1" customWidth="1"/>
    <col min="9990" max="9990" width="42.26953125" style="102" bestFit="1" customWidth="1"/>
    <col min="9991" max="9991" width="11.08984375" style="102" customWidth="1"/>
    <col min="9992" max="9994" width="11" style="102" customWidth="1"/>
    <col min="9995" max="9995" width="74.6328125" style="102" customWidth="1"/>
    <col min="9996" max="9996" width="1.26953125" style="102" customWidth="1"/>
    <col min="9997" max="10240" width="9.90625" style="102"/>
    <col min="10241" max="10241" width="1.36328125" style="102" customWidth="1"/>
    <col min="10242" max="10242" width="6.6328125" style="102" customWidth="1"/>
    <col min="10243" max="10243" width="13.08984375" style="102" bestFit="1" customWidth="1"/>
    <col min="10244" max="10245" width="7.08984375" style="102" bestFit="1" customWidth="1"/>
    <col min="10246" max="10246" width="42.26953125" style="102" bestFit="1" customWidth="1"/>
    <col min="10247" max="10247" width="11.08984375" style="102" customWidth="1"/>
    <col min="10248" max="10250" width="11" style="102" customWidth="1"/>
    <col min="10251" max="10251" width="74.6328125" style="102" customWidth="1"/>
    <col min="10252" max="10252" width="1.26953125" style="102" customWidth="1"/>
    <col min="10253" max="10496" width="9.90625" style="102"/>
    <col min="10497" max="10497" width="1.36328125" style="102" customWidth="1"/>
    <col min="10498" max="10498" width="6.6328125" style="102" customWidth="1"/>
    <col min="10499" max="10499" width="13.08984375" style="102" bestFit="1" customWidth="1"/>
    <col min="10500" max="10501" width="7.08984375" style="102" bestFit="1" customWidth="1"/>
    <col min="10502" max="10502" width="42.26953125" style="102" bestFit="1" customWidth="1"/>
    <col min="10503" max="10503" width="11.08984375" style="102" customWidth="1"/>
    <col min="10504" max="10506" width="11" style="102" customWidth="1"/>
    <col min="10507" max="10507" width="74.6328125" style="102" customWidth="1"/>
    <col min="10508" max="10508" width="1.26953125" style="102" customWidth="1"/>
    <col min="10509" max="10752" width="9.90625" style="102"/>
    <col min="10753" max="10753" width="1.36328125" style="102" customWidth="1"/>
    <col min="10754" max="10754" width="6.6328125" style="102" customWidth="1"/>
    <col min="10755" max="10755" width="13.08984375" style="102" bestFit="1" customWidth="1"/>
    <col min="10756" max="10757" width="7.08984375" style="102" bestFit="1" customWidth="1"/>
    <col min="10758" max="10758" width="42.26953125" style="102" bestFit="1" customWidth="1"/>
    <col min="10759" max="10759" width="11.08984375" style="102" customWidth="1"/>
    <col min="10760" max="10762" width="11" style="102" customWidth="1"/>
    <col min="10763" max="10763" width="74.6328125" style="102" customWidth="1"/>
    <col min="10764" max="10764" width="1.26953125" style="102" customWidth="1"/>
    <col min="10765" max="11008" width="9.90625" style="102"/>
    <col min="11009" max="11009" width="1.36328125" style="102" customWidth="1"/>
    <col min="11010" max="11010" width="6.6328125" style="102" customWidth="1"/>
    <col min="11011" max="11011" width="13.08984375" style="102" bestFit="1" customWidth="1"/>
    <col min="11012" max="11013" width="7.08984375" style="102" bestFit="1" customWidth="1"/>
    <col min="11014" max="11014" width="42.26953125" style="102" bestFit="1" customWidth="1"/>
    <col min="11015" max="11015" width="11.08984375" style="102" customWidth="1"/>
    <col min="11016" max="11018" width="11" style="102" customWidth="1"/>
    <col min="11019" max="11019" width="74.6328125" style="102" customWidth="1"/>
    <col min="11020" max="11020" width="1.26953125" style="102" customWidth="1"/>
    <col min="11021" max="11264" width="9.90625" style="102"/>
    <col min="11265" max="11265" width="1.36328125" style="102" customWidth="1"/>
    <col min="11266" max="11266" width="6.6328125" style="102" customWidth="1"/>
    <col min="11267" max="11267" width="13.08984375" style="102" bestFit="1" customWidth="1"/>
    <col min="11268" max="11269" width="7.08984375" style="102" bestFit="1" customWidth="1"/>
    <col min="11270" max="11270" width="42.26953125" style="102" bestFit="1" customWidth="1"/>
    <col min="11271" max="11271" width="11.08984375" style="102" customWidth="1"/>
    <col min="11272" max="11274" width="11" style="102" customWidth="1"/>
    <col min="11275" max="11275" width="74.6328125" style="102" customWidth="1"/>
    <col min="11276" max="11276" width="1.26953125" style="102" customWidth="1"/>
    <col min="11277" max="11520" width="9.90625" style="102"/>
    <col min="11521" max="11521" width="1.36328125" style="102" customWidth="1"/>
    <col min="11522" max="11522" width="6.6328125" style="102" customWidth="1"/>
    <col min="11523" max="11523" width="13.08984375" style="102" bestFit="1" customWidth="1"/>
    <col min="11524" max="11525" width="7.08984375" style="102" bestFit="1" customWidth="1"/>
    <col min="11526" max="11526" width="42.26953125" style="102" bestFit="1" customWidth="1"/>
    <col min="11527" max="11527" width="11.08984375" style="102" customWidth="1"/>
    <col min="11528" max="11530" width="11" style="102" customWidth="1"/>
    <col min="11531" max="11531" width="74.6328125" style="102" customWidth="1"/>
    <col min="11532" max="11532" width="1.26953125" style="102" customWidth="1"/>
    <col min="11533" max="11776" width="9.90625" style="102"/>
    <col min="11777" max="11777" width="1.36328125" style="102" customWidth="1"/>
    <col min="11778" max="11778" width="6.6328125" style="102" customWidth="1"/>
    <col min="11779" max="11779" width="13.08984375" style="102" bestFit="1" customWidth="1"/>
    <col min="11780" max="11781" width="7.08984375" style="102" bestFit="1" customWidth="1"/>
    <col min="11782" max="11782" width="42.26953125" style="102" bestFit="1" customWidth="1"/>
    <col min="11783" max="11783" width="11.08984375" style="102" customWidth="1"/>
    <col min="11784" max="11786" width="11" style="102" customWidth="1"/>
    <col min="11787" max="11787" width="74.6328125" style="102" customWidth="1"/>
    <col min="11788" max="11788" width="1.26953125" style="102" customWidth="1"/>
    <col min="11789" max="12032" width="9.90625" style="102"/>
    <col min="12033" max="12033" width="1.36328125" style="102" customWidth="1"/>
    <col min="12034" max="12034" width="6.6328125" style="102" customWidth="1"/>
    <col min="12035" max="12035" width="13.08984375" style="102" bestFit="1" customWidth="1"/>
    <col min="12036" max="12037" width="7.08984375" style="102" bestFit="1" customWidth="1"/>
    <col min="12038" max="12038" width="42.26953125" style="102" bestFit="1" customWidth="1"/>
    <col min="12039" max="12039" width="11.08984375" style="102" customWidth="1"/>
    <col min="12040" max="12042" width="11" style="102" customWidth="1"/>
    <col min="12043" max="12043" width="74.6328125" style="102" customWidth="1"/>
    <col min="12044" max="12044" width="1.26953125" style="102" customWidth="1"/>
    <col min="12045" max="12288" width="9.90625" style="102"/>
    <col min="12289" max="12289" width="1.36328125" style="102" customWidth="1"/>
    <col min="12290" max="12290" width="6.6328125" style="102" customWidth="1"/>
    <col min="12291" max="12291" width="13.08984375" style="102" bestFit="1" customWidth="1"/>
    <col min="12292" max="12293" width="7.08984375" style="102" bestFit="1" customWidth="1"/>
    <col min="12294" max="12294" width="42.26953125" style="102" bestFit="1" customWidth="1"/>
    <col min="12295" max="12295" width="11.08984375" style="102" customWidth="1"/>
    <col min="12296" max="12298" width="11" style="102" customWidth="1"/>
    <col min="12299" max="12299" width="74.6328125" style="102" customWidth="1"/>
    <col min="12300" max="12300" width="1.26953125" style="102" customWidth="1"/>
    <col min="12301" max="12544" width="9.90625" style="102"/>
    <col min="12545" max="12545" width="1.36328125" style="102" customWidth="1"/>
    <col min="12546" max="12546" width="6.6328125" style="102" customWidth="1"/>
    <col min="12547" max="12547" width="13.08984375" style="102" bestFit="1" customWidth="1"/>
    <col min="12548" max="12549" width="7.08984375" style="102" bestFit="1" customWidth="1"/>
    <col min="12550" max="12550" width="42.26953125" style="102" bestFit="1" customWidth="1"/>
    <col min="12551" max="12551" width="11.08984375" style="102" customWidth="1"/>
    <col min="12552" max="12554" width="11" style="102" customWidth="1"/>
    <col min="12555" max="12555" width="74.6328125" style="102" customWidth="1"/>
    <col min="12556" max="12556" width="1.26953125" style="102" customWidth="1"/>
    <col min="12557" max="12800" width="9.90625" style="102"/>
    <col min="12801" max="12801" width="1.36328125" style="102" customWidth="1"/>
    <col min="12802" max="12802" width="6.6328125" style="102" customWidth="1"/>
    <col min="12803" max="12803" width="13.08984375" style="102" bestFit="1" customWidth="1"/>
    <col min="12804" max="12805" width="7.08984375" style="102" bestFit="1" customWidth="1"/>
    <col min="12806" max="12806" width="42.26953125" style="102" bestFit="1" customWidth="1"/>
    <col min="12807" max="12807" width="11.08984375" style="102" customWidth="1"/>
    <col min="12808" max="12810" width="11" style="102" customWidth="1"/>
    <col min="12811" max="12811" width="74.6328125" style="102" customWidth="1"/>
    <col min="12812" max="12812" width="1.26953125" style="102" customWidth="1"/>
    <col min="12813" max="13056" width="9.90625" style="102"/>
    <col min="13057" max="13057" width="1.36328125" style="102" customWidth="1"/>
    <col min="13058" max="13058" width="6.6328125" style="102" customWidth="1"/>
    <col min="13059" max="13059" width="13.08984375" style="102" bestFit="1" customWidth="1"/>
    <col min="13060" max="13061" width="7.08984375" style="102" bestFit="1" customWidth="1"/>
    <col min="13062" max="13062" width="42.26953125" style="102" bestFit="1" customWidth="1"/>
    <col min="13063" max="13063" width="11.08984375" style="102" customWidth="1"/>
    <col min="13064" max="13066" width="11" style="102" customWidth="1"/>
    <col min="13067" max="13067" width="74.6328125" style="102" customWidth="1"/>
    <col min="13068" max="13068" width="1.26953125" style="102" customWidth="1"/>
    <col min="13069" max="13312" width="9.90625" style="102"/>
    <col min="13313" max="13313" width="1.36328125" style="102" customWidth="1"/>
    <col min="13314" max="13314" width="6.6328125" style="102" customWidth="1"/>
    <col min="13315" max="13315" width="13.08984375" style="102" bestFit="1" customWidth="1"/>
    <col min="13316" max="13317" width="7.08984375" style="102" bestFit="1" customWidth="1"/>
    <col min="13318" max="13318" width="42.26953125" style="102" bestFit="1" customWidth="1"/>
    <col min="13319" max="13319" width="11.08984375" style="102" customWidth="1"/>
    <col min="13320" max="13322" width="11" style="102" customWidth="1"/>
    <col min="13323" max="13323" width="74.6328125" style="102" customWidth="1"/>
    <col min="13324" max="13324" width="1.26953125" style="102" customWidth="1"/>
    <col min="13325" max="13568" width="9.90625" style="102"/>
    <col min="13569" max="13569" width="1.36328125" style="102" customWidth="1"/>
    <col min="13570" max="13570" width="6.6328125" style="102" customWidth="1"/>
    <col min="13571" max="13571" width="13.08984375" style="102" bestFit="1" customWidth="1"/>
    <col min="13572" max="13573" width="7.08984375" style="102" bestFit="1" customWidth="1"/>
    <col min="13574" max="13574" width="42.26953125" style="102" bestFit="1" customWidth="1"/>
    <col min="13575" max="13575" width="11.08984375" style="102" customWidth="1"/>
    <col min="13576" max="13578" width="11" style="102" customWidth="1"/>
    <col min="13579" max="13579" width="74.6328125" style="102" customWidth="1"/>
    <col min="13580" max="13580" width="1.26953125" style="102" customWidth="1"/>
    <col min="13581" max="13824" width="9.90625" style="102"/>
    <col min="13825" max="13825" width="1.36328125" style="102" customWidth="1"/>
    <col min="13826" max="13826" width="6.6328125" style="102" customWidth="1"/>
    <col min="13827" max="13827" width="13.08984375" style="102" bestFit="1" customWidth="1"/>
    <col min="13828" max="13829" width="7.08984375" style="102" bestFit="1" customWidth="1"/>
    <col min="13830" max="13830" width="42.26953125" style="102" bestFit="1" customWidth="1"/>
    <col min="13831" max="13831" width="11.08984375" style="102" customWidth="1"/>
    <col min="13832" max="13834" width="11" style="102" customWidth="1"/>
    <col min="13835" max="13835" width="74.6328125" style="102" customWidth="1"/>
    <col min="13836" max="13836" width="1.26953125" style="102" customWidth="1"/>
    <col min="13837" max="14080" width="9.90625" style="102"/>
    <col min="14081" max="14081" width="1.36328125" style="102" customWidth="1"/>
    <col min="14082" max="14082" width="6.6328125" style="102" customWidth="1"/>
    <col min="14083" max="14083" width="13.08984375" style="102" bestFit="1" customWidth="1"/>
    <col min="14084" max="14085" width="7.08984375" style="102" bestFit="1" customWidth="1"/>
    <col min="14086" max="14086" width="42.26953125" style="102" bestFit="1" customWidth="1"/>
    <col min="14087" max="14087" width="11.08984375" style="102" customWidth="1"/>
    <col min="14088" max="14090" width="11" style="102" customWidth="1"/>
    <col min="14091" max="14091" width="74.6328125" style="102" customWidth="1"/>
    <col min="14092" max="14092" width="1.26953125" style="102" customWidth="1"/>
    <col min="14093" max="14336" width="9.90625" style="102"/>
    <col min="14337" max="14337" width="1.36328125" style="102" customWidth="1"/>
    <col min="14338" max="14338" width="6.6328125" style="102" customWidth="1"/>
    <col min="14339" max="14339" width="13.08984375" style="102" bestFit="1" customWidth="1"/>
    <col min="14340" max="14341" width="7.08984375" style="102" bestFit="1" customWidth="1"/>
    <col min="14342" max="14342" width="42.26953125" style="102" bestFit="1" customWidth="1"/>
    <col min="14343" max="14343" width="11.08984375" style="102" customWidth="1"/>
    <col min="14344" max="14346" width="11" style="102" customWidth="1"/>
    <col min="14347" max="14347" width="74.6328125" style="102" customWidth="1"/>
    <col min="14348" max="14348" width="1.26953125" style="102" customWidth="1"/>
    <col min="14349" max="14592" width="9.90625" style="102"/>
    <col min="14593" max="14593" width="1.36328125" style="102" customWidth="1"/>
    <col min="14594" max="14594" width="6.6328125" style="102" customWidth="1"/>
    <col min="14595" max="14595" width="13.08984375" style="102" bestFit="1" customWidth="1"/>
    <col min="14596" max="14597" width="7.08984375" style="102" bestFit="1" customWidth="1"/>
    <col min="14598" max="14598" width="42.26953125" style="102" bestFit="1" customWidth="1"/>
    <col min="14599" max="14599" width="11.08984375" style="102" customWidth="1"/>
    <col min="14600" max="14602" width="11" style="102" customWidth="1"/>
    <col min="14603" max="14603" width="74.6328125" style="102" customWidth="1"/>
    <col min="14604" max="14604" width="1.26953125" style="102" customWidth="1"/>
    <col min="14605" max="14848" width="9.90625" style="102"/>
    <col min="14849" max="14849" width="1.36328125" style="102" customWidth="1"/>
    <col min="14850" max="14850" width="6.6328125" style="102" customWidth="1"/>
    <col min="14851" max="14851" width="13.08984375" style="102" bestFit="1" customWidth="1"/>
    <col min="14852" max="14853" width="7.08984375" style="102" bestFit="1" customWidth="1"/>
    <col min="14854" max="14854" width="42.26953125" style="102" bestFit="1" customWidth="1"/>
    <col min="14855" max="14855" width="11.08984375" style="102" customWidth="1"/>
    <col min="14856" max="14858" width="11" style="102" customWidth="1"/>
    <col min="14859" max="14859" width="74.6328125" style="102" customWidth="1"/>
    <col min="14860" max="14860" width="1.26953125" style="102" customWidth="1"/>
    <col min="14861" max="15104" width="9.90625" style="102"/>
    <col min="15105" max="15105" width="1.36328125" style="102" customWidth="1"/>
    <col min="15106" max="15106" width="6.6328125" style="102" customWidth="1"/>
    <col min="15107" max="15107" width="13.08984375" style="102" bestFit="1" customWidth="1"/>
    <col min="15108" max="15109" width="7.08984375" style="102" bestFit="1" customWidth="1"/>
    <col min="15110" max="15110" width="42.26953125" style="102" bestFit="1" customWidth="1"/>
    <col min="15111" max="15111" width="11.08984375" style="102" customWidth="1"/>
    <col min="15112" max="15114" width="11" style="102" customWidth="1"/>
    <col min="15115" max="15115" width="74.6328125" style="102" customWidth="1"/>
    <col min="15116" max="15116" width="1.26953125" style="102" customWidth="1"/>
    <col min="15117" max="15360" width="9.90625" style="102"/>
    <col min="15361" max="15361" width="1.36328125" style="102" customWidth="1"/>
    <col min="15362" max="15362" width="6.6328125" style="102" customWidth="1"/>
    <col min="15363" max="15363" width="13.08984375" style="102" bestFit="1" customWidth="1"/>
    <col min="15364" max="15365" width="7.08984375" style="102" bestFit="1" customWidth="1"/>
    <col min="15366" max="15366" width="42.26953125" style="102" bestFit="1" customWidth="1"/>
    <col min="15367" max="15367" width="11.08984375" style="102" customWidth="1"/>
    <col min="15368" max="15370" width="11" style="102" customWidth="1"/>
    <col min="15371" max="15371" width="74.6328125" style="102" customWidth="1"/>
    <col min="15372" max="15372" width="1.26953125" style="102" customWidth="1"/>
    <col min="15373" max="15616" width="9.90625" style="102"/>
    <col min="15617" max="15617" width="1.36328125" style="102" customWidth="1"/>
    <col min="15618" max="15618" width="6.6328125" style="102" customWidth="1"/>
    <col min="15619" max="15619" width="13.08984375" style="102" bestFit="1" customWidth="1"/>
    <col min="15620" max="15621" width="7.08984375" style="102" bestFit="1" customWidth="1"/>
    <col min="15622" max="15622" width="42.26953125" style="102" bestFit="1" customWidth="1"/>
    <col min="15623" max="15623" width="11.08984375" style="102" customWidth="1"/>
    <col min="15624" max="15626" width="11" style="102" customWidth="1"/>
    <col min="15627" max="15627" width="74.6328125" style="102" customWidth="1"/>
    <col min="15628" max="15628" width="1.26953125" style="102" customWidth="1"/>
    <col min="15629" max="15872" width="9.90625" style="102"/>
    <col min="15873" max="15873" width="1.36328125" style="102" customWidth="1"/>
    <col min="15874" max="15874" width="6.6328125" style="102" customWidth="1"/>
    <col min="15875" max="15875" width="13.08984375" style="102" bestFit="1" customWidth="1"/>
    <col min="15876" max="15877" width="7.08984375" style="102" bestFit="1" customWidth="1"/>
    <col min="15878" max="15878" width="42.26953125" style="102" bestFit="1" customWidth="1"/>
    <col min="15879" max="15879" width="11.08984375" style="102" customWidth="1"/>
    <col min="15880" max="15882" width="11" style="102" customWidth="1"/>
    <col min="15883" max="15883" width="74.6328125" style="102" customWidth="1"/>
    <col min="15884" max="15884" width="1.26953125" style="102" customWidth="1"/>
    <col min="15885" max="16128" width="9.90625" style="102"/>
    <col min="16129" max="16129" width="1.36328125" style="102" customWidth="1"/>
    <col min="16130" max="16130" width="6.6328125" style="102" customWidth="1"/>
    <col min="16131" max="16131" width="13.08984375" style="102" bestFit="1" customWidth="1"/>
    <col min="16132" max="16133" width="7.08984375" style="102" bestFit="1" customWidth="1"/>
    <col min="16134" max="16134" width="42.26953125" style="102" bestFit="1" customWidth="1"/>
    <col min="16135" max="16135" width="11.08984375" style="102" customWidth="1"/>
    <col min="16136" max="16138" width="11" style="102" customWidth="1"/>
    <col min="16139" max="16139" width="74.6328125" style="102" customWidth="1"/>
    <col min="16140" max="16140" width="1.26953125" style="102" customWidth="1"/>
    <col min="16141" max="16384" width="9.90625" style="102"/>
  </cols>
  <sheetData>
    <row r="1" spans="2:11" ht="30" customHeight="1">
      <c r="B1" s="101" t="s">
        <v>186</v>
      </c>
    </row>
    <row r="2" spans="2:11" s="104" customFormat="1" ht="26.25" customHeight="1">
      <c r="D2" s="105"/>
      <c r="E2" s="105"/>
      <c r="F2" s="94">
        <v>45352</v>
      </c>
      <c r="G2" s="106" t="s">
        <v>137</v>
      </c>
      <c r="H2" s="95" t="s">
        <v>138</v>
      </c>
    </row>
    <row r="3" spans="2:11" s="104" customFormat="1" ht="27" customHeight="1">
      <c r="B3" s="108" t="s">
        <v>125</v>
      </c>
      <c r="C3" s="108" t="s">
        <v>126</v>
      </c>
      <c r="D3" s="108" t="s">
        <v>127</v>
      </c>
      <c r="E3" s="108" t="s">
        <v>139</v>
      </c>
      <c r="F3" s="108" t="s">
        <v>168</v>
      </c>
      <c r="G3" s="108" t="s">
        <v>128</v>
      </c>
      <c r="H3" s="108" t="s">
        <v>129</v>
      </c>
      <c r="I3" s="108" t="s">
        <v>130</v>
      </c>
      <c r="J3" s="108" t="s">
        <v>131</v>
      </c>
      <c r="K3" s="108" t="s">
        <v>140</v>
      </c>
    </row>
    <row r="4" spans="2:11" s="128" customFormat="1" ht="42" customHeight="1">
      <c r="B4" s="108">
        <v>1</v>
      </c>
      <c r="C4" s="109">
        <v>45388</v>
      </c>
      <c r="D4" s="109" t="s">
        <v>141</v>
      </c>
      <c r="E4" s="109" t="s">
        <v>143</v>
      </c>
      <c r="F4" s="110" t="s">
        <v>156</v>
      </c>
      <c r="G4" s="110" t="s">
        <v>157</v>
      </c>
      <c r="H4" s="109">
        <v>44266</v>
      </c>
      <c r="I4" s="109">
        <v>45377</v>
      </c>
      <c r="J4" s="109">
        <v>45373</v>
      </c>
      <c r="K4" s="117" t="s">
        <v>169</v>
      </c>
    </row>
    <row r="5" spans="2:11" s="128" customFormat="1" ht="42" customHeight="1">
      <c r="B5" s="108">
        <v>2</v>
      </c>
      <c r="C5" s="109">
        <v>45480</v>
      </c>
      <c r="D5" s="109" t="s">
        <v>142</v>
      </c>
      <c r="E5" s="109" t="s">
        <v>143</v>
      </c>
      <c r="F5" s="110" t="s">
        <v>170</v>
      </c>
      <c r="G5" s="110" t="s">
        <v>171</v>
      </c>
      <c r="H5" s="109">
        <f>C5-35</f>
        <v>45445</v>
      </c>
      <c r="I5" s="109">
        <f>C5-15</f>
        <v>45465</v>
      </c>
      <c r="J5" s="109">
        <f>I5-4</f>
        <v>45461</v>
      </c>
      <c r="K5" s="129" t="s">
        <v>188</v>
      </c>
    </row>
    <row r="6" spans="2:11" s="128" customFormat="1" ht="42" customHeight="1">
      <c r="B6" s="114">
        <v>3</v>
      </c>
      <c r="C6" s="115">
        <v>45536</v>
      </c>
      <c r="D6" s="109" t="s">
        <v>142</v>
      </c>
      <c r="E6" s="109" t="s">
        <v>143</v>
      </c>
      <c r="F6" s="110" t="s">
        <v>172</v>
      </c>
      <c r="G6" s="110" t="s">
        <v>173</v>
      </c>
      <c r="H6" s="109">
        <f>C6-35</f>
        <v>45501</v>
      </c>
      <c r="I6" s="109">
        <f>C6-15</f>
        <v>45521</v>
      </c>
      <c r="J6" s="109">
        <f>I6-4</f>
        <v>45517</v>
      </c>
      <c r="K6" s="116"/>
    </row>
    <row r="7" spans="2:11" s="130" customFormat="1" ht="42" customHeight="1">
      <c r="B7" s="108">
        <v>4</v>
      </c>
      <c r="C7" s="109">
        <v>45598</v>
      </c>
      <c r="D7" s="109" t="s">
        <v>141</v>
      </c>
      <c r="E7" s="109" t="s">
        <v>143</v>
      </c>
      <c r="F7" s="110" t="s">
        <v>174</v>
      </c>
      <c r="G7" s="110" t="s">
        <v>175</v>
      </c>
      <c r="H7" s="109">
        <f>C7-35</f>
        <v>45563</v>
      </c>
      <c r="I7" s="109">
        <f>C7-15</f>
        <v>45583</v>
      </c>
      <c r="J7" s="109">
        <f>I7-4</f>
        <v>45579</v>
      </c>
      <c r="K7" s="117" t="s">
        <v>144</v>
      </c>
    </row>
    <row r="8" spans="2:11" s="131" customFormat="1" ht="42" customHeight="1">
      <c r="B8" s="108">
        <v>5</v>
      </c>
      <c r="C8" s="109">
        <v>45675</v>
      </c>
      <c r="D8" s="109" t="s">
        <v>141</v>
      </c>
      <c r="E8" s="109" t="s">
        <v>143</v>
      </c>
      <c r="F8" s="110" t="s">
        <v>176</v>
      </c>
      <c r="G8" s="110" t="s">
        <v>177</v>
      </c>
      <c r="H8" s="109">
        <f>C8-35</f>
        <v>45640</v>
      </c>
      <c r="I8" s="109">
        <f>C8-15</f>
        <v>45660</v>
      </c>
      <c r="J8" s="109">
        <f>I8-4</f>
        <v>45656</v>
      </c>
      <c r="K8" s="123"/>
    </row>
    <row r="9" spans="2:11" s="107" customFormat="1" ht="42" customHeight="1">
      <c r="B9" s="108">
        <v>6</v>
      </c>
      <c r="C9" s="109">
        <v>45718</v>
      </c>
      <c r="D9" s="109" t="s">
        <v>141</v>
      </c>
      <c r="E9" s="109" t="s">
        <v>143</v>
      </c>
      <c r="F9" s="110" t="s">
        <v>178</v>
      </c>
      <c r="G9" s="110" t="s">
        <v>179</v>
      </c>
      <c r="H9" s="109">
        <f>C9-35</f>
        <v>45683</v>
      </c>
      <c r="I9" s="109">
        <f>C9-15</f>
        <v>45703</v>
      </c>
      <c r="J9" s="109">
        <f>I9-4</f>
        <v>45699</v>
      </c>
      <c r="K9" s="111" t="s">
        <v>187</v>
      </c>
    </row>
    <row r="10" spans="2:11" s="104" customFormat="1" ht="21" customHeight="1">
      <c r="B10" s="105"/>
      <c r="C10" s="96" t="s">
        <v>162</v>
      </c>
      <c r="D10" s="112"/>
      <c r="E10" s="97"/>
      <c r="F10" s="105"/>
      <c r="G10" s="105"/>
      <c r="H10" s="112"/>
      <c r="I10" s="112"/>
      <c r="K10" s="102"/>
    </row>
    <row r="11" spans="2:11" ht="32.65" customHeight="1">
      <c r="B11" s="101" t="s">
        <v>180</v>
      </c>
      <c r="K11" s="113"/>
    </row>
    <row r="12" spans="2:11" s="104" customFormat="1" ht="26.25" customHeight="1">
      <c r="D12" s="105"/>
      <c r="E12" s="105"/>
      <c r="F12" s="94">
        <f>F2</f>
        <v>45352</v>
      </c>
      <c r="G12" s="106" t="s">
        <v>137</v>
      </c>
      <c r="H12" s="95" t="s">
        <v>138</v>
      </c>
    </row>
    <row r="13" spans="2:11" s="104" customFormat="1" ht="27" customHeight="1">
      <c r="B13" s="108" t="s">
        <v>125</v>
      </c>
      <c r="C13" s="108" t="s">
        <v>126</v>
      </c>
      <c r="D13" s="108" t="s">
        <v>127</v>
      </c>
      <c r="E13" s="108" t="s">
        <v>139</v>
      </c>
      <c r="F13" s="108" t="s">
        <v>168</v>
      </c>
      <c r="G13" s="108" t="s">
        <v>128</v>
      </c>
      <c r="H13" s="108" t="s">
        <v>129</v>
      </c>
      <c r="I13" s="108" t="s">
        <v>130</v>
      </c>
      <c r="J13" s="108" t="s">
        <v>131</v>
      </c>
      <c r="K13" s="108" t="s">
        <v>140</v>
      </c>
    </row>
    <row r="14" spans="2:11" s="128" customFormat="1" ht="42.65" customHeight="1">
      <c r="B14" s="108">
        <v>1</v>
      </c>
      <c r="C14" s="109">
        <v>45451</v>
      </c>
      <c r="D14" s="109" t="s">
        <v>141</v>
      </c>
      <c r="E14" s="109" t="s">
        <v>143</v>
      </c>
      <c r="F14" s="110" t="s">
        <v>181</v>
      </c>
      <c r="G14" s="108" t="s">
        <v>132</v>
      </c>
      <c r="H14" s="109">
        <f>C14-35</f>
        <v>45416</v>
      </c>
      <c r="I14" s="109">
        <f>C14-15</f>
        <v>45436</v>
      </c>
      <c r="J14" s="109">
        <f>I14-4</f>
        <v>45432</v>
      </c>
      <c r="K14" s="118" t="s">
        <v>182</v>
      </c>
    </row>
    <row r="15" spans="2:11" s="128" customFormat="1" ht="42.65" customHeight="1">
      <c r="B15" s="108">
        <v>2</v>
      </c>
      <c r="C15" s="115">
        <v>45529</v>
      </c>
      <c r="D15" s="109" t="s">
        <v>142</v>
      </c>
      <c r="E15" s="109" t="s">
        <v>143</v>
      </c>
      <c r="F15" s="110" t="s">
        <v>183</v>
      </c>
      <c r="G15" s="108" t="s">
        <v>158</v>
      </c>
      <c r="H15" s="109">
        <f>C15-40</f>
        <v>45489</v>
      </c>
      <c r="I15" s="109">
        <f>C15-20</f>
        <v>45509</v>
      </c>
      <c r="J15" s="109">
        <f>I15-4</f>
        <v>45505</v>
      </c>
      <c r="K15" s="118" t="s">
        <v>182</v>
      </c>
    </row>
    <row r="16" spans="2:11" s="132" customFormat="1" ht="42.65" customHeight="1">
      <c r="B16" s="119">
        <v>3</v>
      </c>
      <c r="C16" s="120">
        <v>45606</v>
      </c>
      <c r="D16" s="120" t="s">
        <v>142</v>
      </c>
      <c r="E16" s="120" t="s">
        <v>143</v>
      </c>
      <c r="F16" s="119" t="s">
        <v>184</v>
      </c>
      <c r="G16" s="119" t="s">
        <v>158</v>
      </c>
      <c r="H16" s="120">
        <v>45575</v>
      </c>
      <c r="I16" s="120">
        <v>45590</v>
      </c>
      <c r="J16" s="120">
        <v>45587</v>
      </c>
      <c r="K16" s="124" t="s">
        <v>182</v>
      </c>
    </row>
    <row r="17" spans="2:11" s="132" customFormat="1" ht="42.65" customHeight="1">
      <c r="B17" s="108">
        <v>4</v>
      </c>
      <c r="C17" s="109">
        <v>45670</v>
      </c>
      <c r="D17" s="109" t="s">
        <v>146</v>
      </c>
      <c r="E17" s="109" t="s">
        <v>143</v>
      </c>
      <c r="F17" s="108" t="s">
        <v>145</v>
      </c>
      <c r="G17" s="108" t="s">
        <v>157</v>
      </c>
      <c r="H17" s="109">
        <f>C17-40</f>
        <v>45630</v>
      </c>
      <c r="I17" s="109">
        <f>C17-20</f>
        <v>45650</v>
      </c>
      <c r="J17" s="109">
        <f>I17-4</f>
        <v>45646</v>
      </c>
      <c r="K17" s="118" t="s">
        <v>182</v>
      </c>
    </row>
    <row r="18" spans="2:11" s="104" customFormat="1" ht="42.65" customHeight="1">
      <c r="B18" s="108">
        <v>5</v>
      </c>
      <c r="C18" s="109">
        <v>45739</v>
      </c>
      <c r="D18" s="109" t="s">
        <v>142</v>
      </c>
      <c r="E18" s="109" t="s">
        <v>143</v>
      </c>
      <c r="F18" s="110" t="s">
        <v>147</v>
      </c>
      <c r="G18" s="108" t="s">
        <v>185</v>
      </c>
      <c r="H18" s="109">
        <f>C18-40</f>
        <v>45699</v>
      </c>
      <c r="I18" s="109">
        <f>C18-20</f>
        <v>45719</v>
      </c>
      <c r="J18" s="109">
        <f>I18-4</f>
        <v>45715</v>
      </c>
      <c r="K18" s="118" t="s">
        <v>182</v>
      </c>
    </row>
    <row r="19" spans="2:11" ht="40.5" customHeight="1">
      <c r="C19" s="98" t="s">
        <v>148</v>
      </c>
      <c r="E19" s="97"/>
    </row>
    <row r="20" spans="2:11" ht="22.5" customHeight="1">
      <c r="C20" s="99"/>
      <c r="E20" s="97"/>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R6_2回</vt:lpstr>
      <vt:lpstr>女子ﾗﾝｸ R6_2回</vt:lpstr>
      <vt:lpstr>2024年度日程一覧</vt:lpstr>
      <vt:lpstr>'2024年度日程一覧'!Print_Area</vt:lpstr>
      <vt:lpstr>'女子ﾗﾝｸ R6_2回'!Print_Area</vt:lpstr>
      <vt:lpstr>'小学生申込用紙（チーム用）'!Print_Area</vt:lpstr>
      <vt:lpstr>'申込一覧表 (理事長用)'!Print_Area</vt:lpstr>
      <vt:lpstr>'大会要項（各支部理事長）'!Print_Area</vt:lpstr>
      <vt:lpstr>'大会要項（所属長）'!Print_Area</vt:lpstr>
      <vt:lpstr>'男子ﾗﾝｸ R6_2回'!Print_Area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hara</cp:lastModifiedBy>
  <cp:lastPrinted>2023-05-15T13:32:44Z</cp:lastPrinted>
  <dcterms:created xsi:type="dcterms:W3CDTF">2019-12-10T12:31:36Z</dcterms:created>
  <dcterms:modified xsi:type="dcterms:W3CDTF">2024-10-05T09:40:46Z</dcterms:modified>
</cp:coreProperties>
</file>