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1985" yWindow="-15" windowWidth="12030" windowHeight="9525" tabRatio="698" activeTab="1"/>
  </bookViews>
  <sheets>
    <sheet name="大会要項（各支部理事長）" sheetId="9" r:id="rId1"/>
    <sheet name="大会要項（所属長）" sheetId="14" r:id="rId2"/>
    <sheet name="申込一覧表 (理事長用)" sheetId="15" r:id="rId3"/>
    <sheet name="小学生申込用紙（チーム用）" sheetId="16" r:id="rId4"/>
    <sheet name="R５_０回ランク" sheetId="47" r:id="rId5"/>
    <sheet name="2023年度開催日程一覧（曜日付）20230515" sheetId="48" r:id="rId6"/>
  </sheets>
  <externalReferences>
    <externalReference r:id="rId7"/>
    <externalReference r:id="rId8"/>
    <externalReference r:id="rId9"/>
    <externalReference r:id="rId10"/>
    <externalReference r:id="rId11"/>
  </externalReferences>
  <definedNames>
    <definedName name="a" localSheetId="5">[1]辞書!$B$11:$J$225</definedName>
    <definedName name="a" localSheetId="4">#REF!</definedName>
    <definedName name="a">[2]辞書!$B$11:$J$225</definedName>
    <definedName name="_xlnm.Print_Area" localSheetId="5">'2023年度開催日程一覧（曜日付）20230515'!$A$1:$J$20</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tu" localSheetId="5">#REF!</definedName>
    <definedName name="tu" localSheetId="4">#REF!</definedName>
    <definedName name="tu">#REF!</definedName>
    <definedName name="各理事長" localSheetId="4">#REF!</definedName>
    <definedName name="各理事長">[1]辞書!$B$11:$J$225</definedName>
    <definedName name="単女" localSheetId="5">[3]辞書!$B$11:$J$225</definedName>
    <definedName name="単女" localSheetId="4">#REF!</definedName>
    <definedName name="単女" localSheetId="2">[4]辞書!$B$11:$J$225</definedName>
    <definedName name="単女">[4]辞書!$B$11:$J$225</definedName>
    <definedName name="男子H262決定版" localSheetId="5">[3]辞書!$B$11:$J$225</definedName>
    <definedName name="男子H262決定版" localSheetId="4">#REF!</definedName>
    <definedName name="男子H262決定版">[4]辞書!$B$11:$J$225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2" i="14" l="1"/>
  <c r="C18" i="9" l="1"/>
  <c r="C11" i="9" l="1"/>
  <c r="C48" i="14" l="1"/>
  <c r="C11" i="14" l="1"/>
  <c r="C1" i="14" l="1"/>
  <c r="G56" i="15" l="1"/>
  <c r="H56" i="15" s="1"/>
  <c r="I56" i="15" l="1"/>
  <c r="C20" i="14" l="1"/>
  <c r="C9" i="14" l="1"/>
  <c r="C18" i="14"/>
  <c r="C17" i="14"/>
  <c r="C16" i="14"/>
  <c r="C38" i="14"/>
  <c r="C23" i="14"/>
  <c r="C13" i="14"/>
  <c r="C7" i="14"/>
  <c r="B2" i="16" s="1"/>
  <c r="G36" i="15"/>
  <c r="H36" i="15"/>
  <c r="I36" i="15"/>
  <c r="H80" i="15"/>
  <c r="G80" i="15"/>
  <c r="F80" i="15"/>
  <c r="I80" i="15" s="1"/>
  <c r="E80" i="15"/>
  <c r="F58" i="15"/>
  <c r="G63" i="15" s="1"/>
  <c r="G65" i="15" s="1"/>
  <c r="E58" i="15"/>
  <c r="E63" i="15" s="1"/>
  <c r="E65" i="15" s="1"/>
  <c r="H55" i="15"/>
  <c r="G55" i="15"/>
  <c r="I55" i="15"/>
  <c r="G54" i="15"/>
  <c r="I54" i="15" s="1"/>
  <c r="H54" i="15"/>
  <c r="G53" i="15"/>
  <c r="H53" i="15" s="1"/>
  <c r="G52" i="15"/>
  <c r="H52" i="15" s="1"/>
  <c r="G51" i="15"/>
  <c r="I51" i="15" s="1"/>
  <c r="G50" i="15"/>
  <c r="I50" i="15" s="1"/>
  <c r="I49" i="15"/>
  <c r="H49" i="15"/>
  <c r="G49" i="15"/>
  <c r="G45" i="15"/>
  <c r="H45" i="15"/>
  <c r="G44" i="15"/>
  <c r="H44" i="15" s="1"/>
  <c r="I44" i="15"/>
  <c r="G43" i="15"/>
  <c r="I43" i="15" s="1"/>
  <c r="H43" i="15"/>
  <c r="G42" i="15"/>
  <c r="I42" i="15" s="1"/>
  <c r="G41" i="15"/>
  <c r="H41" i="15"/>
  <c r="H40" i="15"/>
  <c r="G40" i="15"/>
  <c r="I40" i="15"/>
  <c r="G35" i="15"/>
  <c r="H35" i="15" s="1"/>
  <c r="G34" i="15"/>
  <c r="I34" i="15" s="1"/>
  <c r="G33" i="15"/>
  <c r="I33" i="15" s="1"/>
  <c r="G31" i="15"/>
  <c r="I31" i="15" s="1"/>
  <c r="I30" i="15"/>
  <c r="H30" i="15"/>
  <c r="G30" i="15"/>
  <c r="G27" i="15"/>
  <c r="H27" i="15"/>
  <c r="G26" i="15"/>
  <c r="H26" i="15" s="1"/>
  <c r="I26" i="15"/>
  <c r="G25" i="15"/>
  <c r="I25" i="15" s="1"/>
  <c r="H25" i="15"/>
  <c r="G24" i="15"/>
  <c r="I24" i="15" s="1"/>
  <c r="G23" i="15"/>
  <c r="H23" i="15"/>
  <c r="H22" i="15"/>
  <c r="G22" i="15"/>
  <c r="I22" i="15"/>
  <c r="I21" i="15"/>
  <c r="G21" i="15"/>
  <c r="H21" i="15"/>
  <c r="I20" i="15"/>
  <c r="G20" i="15"/>
  <c r="H20" i="15" s="1"/>
  <c r="G17" i="15"/>
  <c r="H17" i="15" s="1"/>
  <c r="G16" i="15"/>
  <c r="H16" i="15" s="1"/>
  <c r="G15" i="15"/>
  <c r="H15" i="15" s="1"/>
  <c r="I14" i="15"/>
  <c r="H14" i="15"/>
  <c r="G14" i="15"/>
  <c r="G13" i="15"/>
  <c r="H13" i="15"/>
  <c r="G12" i="15"/>
  <c r="H12" i="15" s="1"/>
  <c r="I12" i="15"/>
  <c r="I23" i="15"/>
  <c r="I27" i="15"/>
  <c r="I41" i="15"/>
  <c r="I45" i="15"/>
  <c r="I13" i="15"/>
  <c r="I35" i="15" l="1"/>
  <c r="I53" i="15"/>
  <c r="I15" i="15"/>
  <c r="H24" i="15"/>
  <c r="H33" i="15"/>
  <c r="H42" i="15"/>
  <c r="H51" i="15"/>
  <c r="G58" i="15"/>
  <c r="I52" i="15"/>
  <c r="I17" i="15"/>
  <c r="I16" i="15"/>
  <c r="I58" i="15" s="1"/>
  <c r="H31" i="15"/>
  <c r="H34" i="15"/>
  <c r="H50" i="15"/>
  <c r="B2" i="15"/>
  <c r="H58" i="15" l="1"/>
</calcChain>
</file>

<file path=xl/sharedStrings.xml><?xml version="1.0" encoding="utf-8"?>
<sst xmlns="http://schemas.openxmlformats.org/spreadsheetml/2006/main" count="596" uniqueCount="327">
  <si>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</si>
  <si>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</si>
  <si>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</si>
  <si>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</si>
  <si>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</si>
  <si>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</si>
  <si>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</si>
  <si>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</si>
  <si>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</si>
  <si>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</si>
  <si>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</si>
  <si>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</si>
  <si>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</si>
  <si>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</si>
  <si>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</si>
  <si>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</si>
  <si>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</si>
  <si>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</si>
  <si>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</si>
  <si>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</si>
  <si>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</si>
  <si>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</si>
  <si>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</si>
  <si>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</si>
  <si>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</si>
  <si>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</si>
  <si>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</si>
  <si>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</si>
  <si>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</si>
  <si>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</si>
  <si>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</si>
  <si>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</si>
  <si>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</si>
  <si>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</si>
  <si>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</si>
  <si>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</si>
  <si>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</si>
  <si>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</si>
  <si>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</si>
  <si>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</si>
  <si>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</si>
  <si>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</si>
  <si>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</si>
  <si>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</si>
  <si>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</si>
  <si>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</si>
  <si>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</si>
  <si>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</si>
  <si>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</si>
  <si>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</si>
  <si>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</si>
  <si>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</si>
  <si>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</si>
  <si>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</si>
  <si>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</si>
  <si>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</si>
  <si>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</si>
  <si>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</si>
  <si>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</si>
  <si>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</si>
  <si>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</si>
  <si>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</si>
  <si>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</si>
  <si>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</si>
  <si>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</si>
  <si>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</si>
  <si>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</si>
  <si>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</si>
  <si>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</si>
  <si>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</si>
  <si>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</si>
  <si>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喜多方卓球ランド</t>
    <phoneticPr fontId="6"/>
  </si>
  <si>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</si>
  <si>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</si>
  <si>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</si>
  <si>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</si>
  <si>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Mac's</t>
    <phoneticPr fontId="15"/>
  </si>
  <si>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</si>
  <si>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</si>
  <si>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</si>
  <si>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</si>
  <si>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</si>
  <si>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</si>
  <si>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</si>
  <si>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</si>
  <si>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</si>
  <si>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</si>
  <si>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</si>
  <si>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</si>
  <si>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</si>
  <si>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</si>
  <si>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</si>
  <si>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</si>
  <si>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</si>
  <si>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</si>
  <si>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</si>
  <si>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</si>
  <si>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</si>
  <si>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しらさかクラブ</t>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</si>
  <si>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</si>
  <si>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</si>
  <si>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</si>
  <si>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</si>
  <si>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</si>
  <si>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</si>
  <si>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</si>
  <si>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</si>
  <si>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</si>
  <si>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</si>
  <si>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</si>
  <si>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</si>
  <si>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</si>
  <si>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</si>
  <si>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</si>
  <si>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</si>
  <si>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</si>
  <si>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</si>
  <si>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</si>
  <si>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</si>
  <si>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</si>
  <si>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</si>
  <si>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</si>
  <si>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</si>
  <si>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</si>
  <si>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</si>
  <si>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</si>
  <si>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</si>
  <si>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</si>
  <si>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</si>
  <si>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</si>
  <si>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</si>
  <si>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</si>
  <si>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</si>
  <si>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</si>
  <si>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</si>
  <si>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</si>
  <si>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</si>
  <si>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</si>
  <si>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県南</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</si>
  <si>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</si>
  <si>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</si>
  <si>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</si>
  <si>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</si>
  <si>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</si>
  <si>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</si>
  <si>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</si>
  <si>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</si>
  <si>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</si>
  <si>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栃木県交流会代表の選考</t>
    <rPh sb="6" eb="8">
      <t>ダイヒョウ</t>
    </rPh>
    <phoneticPr fontId="6"/>
  </si>
  <si>
    <t>日</t>
    <rPh sb="0" eb="1">
      <t>ニチ</t>
    </rPh>
    <phoneticPr fontId="6"/>
  </si>
  <si>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</si>
  <si>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</si>
  <si>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</si>
  <si>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</si>
  <si>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</si>
  <si>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</si>
  <si>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</si>
  <si>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</si>
  <si>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</si>
  <si>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</si>
  <si>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</si>
  <si>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共催</t>
    <rPh sb="0" eb="2">
      <t>キョウサイ</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</si>
  <si>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</si>
  <si>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</si>
  <si>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</si>
  <si>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</si>
  <si>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</si>
  <si>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押切川公園体育館</t>
    <rPh sb="0" eb="3">
      <t>オシキリカワ</t>
    </rPh>
    <rPh sb="3" eb="5">
      <t>コウエン</t>
    </rPh>
    <rPh sb="5" eb="8">
      <t>タイイクカン</t>
    </rPh>
    <phoneticPr fontId="6"/>
  </si>
  <si>
    <t>河東町総合体育館</t>
    <rPh sb="0" eb="3">
      <t>カワヒガシマチ</t>
    </rPh>
    <rPh sb="3" eb="5">
      <t>ソウゴウ</t>
    </rPh>
    <rPh sb="5" eb="8">
      <t>タイイクカン</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</si>
  <si>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</si>
  <si>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</si>
  <si>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</si>
  <si>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</si>
  <si>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r>
      <t xml:space="preserve">①　現行の日本卓球ルールによる。
②　タイムアウト制は採用しない
</t>
    </r>
    <r>
      <rPr>
        <sz val="11"/>
        <color rgb="FFFF0000"/>
        <rFont val="MS-PGothic"/>
        <family val="3"/>
        <charset val="128"/>
      </rPr>
      <t>③　新型コロナウイルス感染防止対策のための特別ルールを適用する。
④　ベンチコーチ１名のみ認めます。</t>
    </r>
    <phoneticPr fontId="1"/>
  </si>
  <si>
    <t>No.</t>
  </si>
  <si>
    <t>氏名</t>
  </si>
  <si>
    <t>所属</t>
  </si>
  <si>
    <t>メモ</t>
  </si>
  <si>
    <t>学年</t>
  </si>
  <si>
    <t>あゆりジュニア</t>
  </si>
  <si>
    <t>勿来卓球クラブ</t>
  </si>
  <si>
    <t>原　鳳芽</t>
  </si>
  <si>
    <t>本宮卓球クラブ</t>
  </si>
  <si>
    <t>県中</t>
  </si>
  <si>
    <t>近野　葵</t>
  </si>
  <si>
    <t>郡山ふれあい</t>
  </si>
  <si>
    <t>相原　光希</t>
  </si>
  <si>
    <t>橋本 蒼生</t>
  </si>
  <si>
    <t>齋藤　忠文</t>
  </si>
  <si>
    <t>蓬莱ＴＴＣ</t>
  </si>
  <si>
    <t>県北</t>
  </si>
  <si>
    <t>城北TTC</t>
  </si>
  <si>
    <t>小檜山　太陽</t>
  </si>
  <si>
    <t>喜多方卓球ランド</t>
  </si>
  <si>
    <t>いわき卓球</t>
  </si>
  <si>
    <t>鈴木　誠矢</t>
  </si>
  <si>
    <t>神谷クラブ</t>
  </si>
  <si>
    <t>セブンクラブ</t>
  </si>
  <si>
    <t>相双</t>
  </si>
  <si>
    <t>小菅　総司</t>
  </si>
  <si>
    <t>中島　元太</t>
  </si>
  <si>
    <t>平野卓球スポ少</t>
  </si>
  <si>
    <t>大沼ジュニア</t>
  </si>
  <si>
    <t>行武　陽真</t>
  </si>
  <si>
    <t>小鍜治 蒼汰</t>
  </si>
  <si>
    <t>Mac's</t>
  </si>
  <si>
    <t>金谷卓球クラブ</t>
  </si>
  <si>
    <t>富久山卓球クラブ</t>
  </si>
  <si>
    <t>中川　拳杜</t>
  </si>
  <si>
    <t>山田　拓輝</t>
  </si>
  <si>
    <t>林　明希</t>
  </si>
  <si>
    <t>みなみクラブ</t>
  </si>
  <si>
    <t>山岸　輝樹</t>
  </si>
  <si>
    <t>荒木　蒼生</t>
  </si>
  <si>
    <t>渡辺　清也</t>
  </si>
  <si>
    <t>小澤　佑眞</t>
  </si>
  <si>
    <t>木村　善</t>
  </si>
  <si>
    <t>金田　航汰</t>
  </si>
  <si>
    <t>渡辺　奏汰朗</t>
  </si>
  <si>
    <t>二本松卓球クラブ</t>
  </si>
  <si>
    <t>佐藤　拓夢</t>
  </si>
  <si>
    <t>島貫　裕之</t>
  </si>
  <si>
    <t>チームＡ．Ｔ．Ｃ</t>
  </si>
  <si>
    <t>矢部　敬太</t>
  </si>
  <si>
    <t>齋藤　蒼空</t>
  </si>
  <si>
    <t>森田　晄都</t>
  </si>
  <si>
    <t>深谷　統雅</t>
  </si>
  <si>
    <t>岸本　郷雅</t>
  </si>
  <si>
    <t>佐藤　渚爽</t>
  </si>
  <si>
    <t>佐藤　優斗</t>
  </si>
  <si>
    <t>齋藤　旭</t>
  </si>
  <si>
    <t>渡邉　勝晴</t>
  </si>
  <si>
    <t>三馬　悠翔</t>
  </si>
  <si>
    <t>白河中央キッズ</t>
  </si>
  <si>
    <t>五十嵐　邦和</t>
  </si>
  <si>
    <t>昭和卓球クラブ</t>
  </si>
  <si>
    <t>今野　陽斗</t>
  </si>
  <si>
    <t>今福　叶望</t>
  </si>
  <si>
    <t>清野　裕蒼</t>
  </si>
  <si>
    <t>平栗　颯人</t>
  </si>
  <si>
    <t>長郷　樹</t>
  </si>
  <si>
    <t>蛭田　圭亮</t>
  </si>
  <si>
    <t>芥川　太心</t>
  </si>
  <si>
    <t>三瓶　美咲</t>
  </si>
  <si>
    <t>鈴木　夢絆</t>
  </si>
  <si>
    <t>遠宮　みのり</t>
  </si>
  <si>
    <t>安田　ゆめ</t>
  </si>
  <si>
    <t>山口　栞</t>
  </si>
  <si>
    <t>苅宿　未来</t>
  </si>
  <si>
    <t>新妻　紡</t>
  </si>
  <si>
    <t>ダイシンクラブ</t>
  </si>
  <si>
    <t>笹山　琴羽</t>
  </si>
  <si>
    <t>星　なな実</t>
  </si>
  <si>
    <t>矢部　雅奈</t>
  </si>
  <si>
    <t>川﨑　心美</t>
  </si>
  <si>
    <t>木村　愛音</t>
  </si>
  <si>
    <t>佐々木　唯</t>
  </si>
  <si>
    <t>高橋　愛樹</t>
  </si>
  <si>
    <t>四倉卓球クラブ</t>
  </si>
  <si>
    <t>金澤　　杏</t>
  </si>
  <si>
    <t>藤田　紀梛</t>
  </si>
  <si>
    <t>新妻　由萌</t>
  </si>
  <si>
    <t>三村　咲結希</t>
  </si>
  <si>
    <t>中川　姫咲</t>
  </si>
  <si>
    <t>青田　くる実</t>
  </si>
  <si>
    <t>小林　育実</t>
  </si>
  <si>
    <t>鈴木　心都</t>
  </si>
  <si>
    <t>竹森　心晴</t>
  </si>
  <si>
    <t>三瓶　奏美</t>
  </si>
  <si>
    <t>年長</t>
  </si>
  <si>
    <t>近野　怜緒</t>
  </si>
  <si>
    <t>遠宮　真結</t>
  </si>
  <si>
    <t>渡辺　芹夏</t>
  </si>
  <si>
    <t>上石　音葵</t>
  </si>
  <si>
    <t>佐藤　羽潤</t>
  </si>
  <si>
    <t>鈴木　愛和</t>
  </si>
  <si>
    <t>２０２３年５月１４日発行</t>
    <phoneticPr fontId="1"/>
  </si>
  <si>
    <t>令和５年度第１回福島県小学生強化リーグ卓球大会</t>
    <phoneticPr fontId="1"/>
  </si>
  <si>
    <t>２０２３年６月１０日（土）</t>
    <rPh sb="4" eb="5">
      <t>ネン</t>
    </rPh>
    <rPh sb="11" eb="12">
      <t>ド</t>
    </rPh>
    <phoneticPr fontId="1"/>
  </si>
  <si>
    <t>河東総合体育館</t>
    <rPh sb="0" eb="2">
      <t>カワヒガシ</t>
    </rPh>
    <rPh sb="2" eb="4">
      <t>ソウゴウ</t>
    </rPh>
    <rPh sb="4" eb="7">
      <t>タイイクカン</t>
    </rPh>
    <phoneticPr fontId="1"/>
  </si>
  <si>
    <t>福島県内の小学生以下（2023年度登録が必要、ゼッケン着用のこと）</t>
    <rPh sb="5" eb="8">
      <t>ショウガクセイ</t>
    </rPh>
    <rPh sb="8" eb="10">
      <t>イカ</t>
    </rPh>
    <phoneticPr fontId="1"/>
  </si>
  <si>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</si>
  <si>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</si>
  <si>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</si>
  <si>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</si>
  <si>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</si>
  <si>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</si>
  <si>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</si>
  <si>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</si>
  <si>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いわき</t>
    <phoneticPr fontId="6"/>
  </si>
  <si>
    <t>２０２３年　　５月１４日（日）より受付開始　　　　　　　　　　　　　　　　　　　　　　　　　　　　　　　　　　　　　　　　　　　　　　２０２３年　　５月２７日（土）受付終了</t>
    <rPh sb="13" eb="14">
      <t>ニチ</t>
    </rPh>
    <rPh sb="80" eb="81">
      <t>ド</t>
    </rPh>
    <phoneticPr fontId="1"/>
  </si>
  <si>
    <t>２０２３年　　５月　１４日（日）より受付開始　　　　　　　　　　　　　　　　　　　　　　　　　　　　　　　　　　　　　　　　　　　　　　２０２３年　　５月　２４日（水）受付終了</t>
    <rPh sb="14" eb="15">
      <t>ニチ</t>
    </rPh>
    <rPh sb="82" eb="83">
      <t>スイ</t>
    </rPh>
    <phoneticPr fontId="1"/>
  </si>
  <si>
    <t xml:space="preserve">【令和４年度第５回　各組優勝者】
男子１組　原　　鳳芽　（本宮卓球クラブ　　）　 女子１組　矢部　莉央　（喜多方卓球ランド)
男子２組　橋本　蒼人　（郡山ふれあい　　　）　 女子２組　川崎　心美　（いわき卓球　　　)
男子３組　木村　善　　（本宮卓球クラブ　　）   女子３組　関根　心晴　（大沼ジュニア　　） </t>
    <rPh sb="1" eb="3">
      <t>レイワ</t>
    </rPh>
    <rPh sb="4" eb="6">
      <t>ネンド</t>
    </rPh>
    <rPh sb="6" eb="7">
      <t>ダイ</t>
    </rPh>
    <rPh sb="10" eb="12">
      <t>カククミ</t>
    </rPh>
    <rPh sb="12" eb="15">
      <t>ユウショウシャ</t>
    </rPh>
    <rPh sb="17" eb="19">
      <t>ダンシ</t>
    </rPh>
    <rPh sb="20" eb="21">
      <t>クミ</t>
    </rPh>
    <rPh sb="22" eb="23">
      <t>ハラ</t>
    </rPh>
    <rPh sb="29" eb="33">
      <t>モトミヤタッキュウ</t>
    </rPh>
    <rPh sb="41" eb="43">
      <t>ジョシ</t>
    </rPh>
    <rPh sb="44" eb="45">
      <t>クミ</t>
    </rPh>
    <rPh sb="53" eb="56">
      <t>キタカタ</t>
    </rPh>
    <rPh sb="56" eb="58">
      <t>タッキュウ</t>
    </rPh>
    <rPh sb="63" eb="65">
      <t>ダンシ</t>
    </rPh>
    <rPh sb="66" eb="67">
      <t>クミ</t>
    </rPh>
    <rPh sb="68" eb="70">
      <t>ハシモト</t>
    </rPh>
    <rPh sb="71" eb="72">
      <t>アオ</t>
    </rPh>
    <rPh sb="72" eb="73">
      <t>ヒト</t>
    </rPh>
    <rPh sb="75" eb="77">
      <t>コオリヤマ</t>
    </rPh>
    <rPh sb="87" eb="89">
      <t>ジョシ</t>
    </rPh>
    <rPh sb="90" eb="91">
      <t>クミ</t>
    </rPh>
    <rPh sb="92" eb="94">
      <t>カワサキ</t>
    </rPh>
    <rPh sb="95" eb="96">
      <t>ココロ</t>
    </rPh>
    <rPh sb="96" eb="97">
      <t>ミ</t>
    </rPh>
    <rPh sb="102" eb="104">
      <t>タッキュウ</t>
    </rPh>
    <rPh sb="109" eb="111">
      <t>ダンシ</t>
    </rPh>
    <rPh sb="112" eb="113">
      <t>クミ</t>
    </rPh>
    <rPh sb="114" eb="116">
      <t>キムラ</t>
    </rPh>
    <rPh sb="117" eb="118">
      <t>ゼン</t>
    </rPh>
    <rPh sb="121" eb="125">
      <t>モトミヤタッキュウ</t>
    </rPh>
    <rPh sb="134" eb="136">
      <t>ジョシ</t>
    </rPh>
    <rPh sb="137" eb="138">
      <t>クミ</t>
    </rPh>
    <rPh sb="139" eb="141">
      <t>セキネ</t>
    </rPh>
    <rPh sb="142" eb="143">
      <t>ココロ</t>
    </rPh>
    <rPh sb="143" eb="144">
      <t>ハレ</t>
    </rPh>
    <rPh sb="146" eb="148">
      <t>オオヌマ</t>
    </rPh>
    <phoneticPr fontId="1"/>
  </si>
  <si>
    <t>令和５年度第０回福島県小学生強化ﾘｰｸﾞ卓球大会　ﾗﾝｸ</t>
    <rPh sb="0" eb="1">
      <t>レイ</t>
    </rPh>
    <rPh sb="1" eb="2">
      <t>ワ</t>
    </rPh>
    <rPh sb="3" eb="5">
      <t>ネンド</t>
    </rPh>
    <phoneticPr fontId="6"/>
  </si>
  <si>
    <t>令和５年３月１２日(日)　いわき総合体育館</t>
    <rPh sb="0" eb="1">
      <t>レイ</t>
    </rPh>
    <rPh sb="1" eb="2">
      <t>ワ</t>
    </rPh>
    <rPh sb="3" eb="4">
      <t>ネン</t>
    </rPh>
    <rPh sb="10" eb="11">
      <t>ニチ</t>
    </rPh>
    <rPh sb="16" eb="18">
      <t>ソウゴウ</t>
    </rPh>
    <rPh sb="18" eb="21">
      <t>タイイクカン</t>
    </rPh>
    <phoneticPr fontId="6"/>
  </si>
  <si>
    <t>男女の上位20位までに入った選手は、福島県小中高強化リーグへ参加できる。</t>
    <phoneticPr fontId="15"/>
  </si>
  <si>
    <t>※令和５年度は申込締切の都合上、第０回の２０位までに入った選手については第２回の小中高強化リーグまで参加できる。</t>
    <rPh sb="1" eb="3">
      <t>レイワ</t>
    </rPh>
    <rPh sb="4" eb="6">
      <t>ネンド</t>
    </rPh>
    <rPh sb="16" eb="17">
      <t>ダイ</t>
    </rPh>
    <rPh sb="18" eb="19">
      <t>カイ</t>
    </rPh>
    <rPh sb="22" eb="23">
      <t>イ</t>
    </rPh>
    <rPh sb="26" eb="27">
      <t>ハイ</t>
    </rPh>
    <rPh sb="29" eb="31">
      <t>センシュ</t>
    </rPh>
    <rPh sb="50" eb="52">
      <t>サンカ</t>
    </rPh>
    <phoneticPr fontId="15"/>
  </si>
  <si>
    <t>森田 泰匡</t>
  </si>
  <si>
    <t>関根 心晴</t>
  </si>
  <si>
    <t>小4</t>
  </si>
  <si>
    <t>今野　晴晟</t>
  </si>
  <si>
    <t>郡山第一卓球クラブ</t>
  </si>
  <si>
    <t>中島卓球スポ少</t>
  </si>
  <si>
    <t>野木 日葵</t>
  </si>
  <si>
    <t>Ｔ.Ｃ赤井沢</t>
  </si>
  <si>
    <t>北舘 成祐</t>
  </si>
  <si>
    <t>末永 悠悟</t>
  </si>
  <si>
    <t>樋口 夢咲</t>
  </si>
  <si>
    <t>庄司 百華</t>
  </si>
  <si>
    <t>及川　理紗</t>
  </si>
  <si>
    <t>吉田　璃虎</t>
  </si>
  <si>
    <t>佐藤 祐洋</t>
  </si>
  <si>
    <t>吉野 蒼星</t>
  </si>
  <si>
    <t>末永 健悟</t>
  </si>
  <si>
    <t>田中　善</t>
  </si>
  <si>
    <t>５月２４日（水）締切</t>
    <rPh sb="1" eb="2">
      <t>ガツ</t>
    </rPh>
    <rPh sb="4" eb="5">
      <t>ニチ</t>
    </rPh>
    <rPh sb="6" eb="7">
      <t>スイ</t>
    </rPh>
    <rPh sb="8" eb="10">
      <t>シメキリ</t>
    </rPh>
    <phoneticPr fontId="1"/>
  </si>
  <si>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</si>
  <si>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会　　場</t>
    <phoneticPr fontId="6"/>
  </si>
  <si>
    <t>会津</t>
    <phoneticPr fontId="6"/>
  </si>
  <si>
    <t>会津</t>
    <phoneticPr fontId="6"/>
  </si>
  <si>
    <t>各種合宿等の選手選考（参考）</t>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</si>
  <si>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</si>
  <si>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変更</t>
    <rPh sb="0" eb="2">
      <t>ヘンコウ</t>
    </rPh>
    <phoneticPr fontId="15"/>
  </si>
  <si>
    <t>NCVふくしまアリーナ（福島体育館）</t>
    <rPh sb="12" eb="14">
      <t>フクシマ</t>
    </rPh>
    <rPh sb="14" eb="17">
      <t>タイイクカン</t>
    </rPh>
    <phoneticPr fontId="6"/>
  </si>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</sst>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4"/>
      <color theme="1"/>
      <name val="ＭＳ Ｐゴシック"/>
      <family val="3"/>
      <charset val="128"/>
    </font>
    <font>
      <b/>
      <sz val="11"/>
      <color rgb="FFFF0000"/>
      <name val="ＭＳ Ｐゴシック"/>
      <family val="3"/>
      <charset val="128"/>
    </font>
    <font>
      <sz val="11"/>
      <color theme="1"/>
      <name val="MS-PGothic"/>
      <family val="2"/>
      <charset val="128"/>
    </font>
    <font>
      <b/>
      <sz val="24"/>
      <color theme="1"/>
      <name val="ＭＳ Ｐゴシック"/>
      <family val="3"/>
      <charset val="128"/>
    </font>
    <font>
      <sz val="16"/>
      <color theme="1"/>
      <name val="ＭＳ Ｐゴシック"/>
      <family val="3"/>
      <charset val="128"/>
    </font>
    <font>
      <sz val="7"/>
      <color theme="1"/>
      <name val="ＭＳ Ｐゴシック"/>
      <family val="3"/>
      <charset val="128"/>
    </font>
    <font>
      <b/>
      <sz val="12"/>
      <color theme="1"/>
      <name val="游ゴシック"/>
      <family val="3"/>
      <charset val="128"/>
      <scheme val="minor"/>
    </font>
    <font>
      <b/>
      <sz val="11"/>
      <color theme="1"/>
      <name val="游ゴシック"/>
      <family val="3"/>
      <charset val="128"/>
      <scheme val="minor"/>
    </font>
    <font>
      <b/>
      <sz val="11"/>
      <color indexed="10"/>
      <name val="MS-PGothic"/>
      <family val="3"/>
      <charset val="128"/>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rgb="FFFFFFCC"/>
        <bgColor indexed="64"/>
      </patternFill>
    </fill>
    <fill>
      <patternFill patternType="solid">
        <fgColor indexed="44"/>
        <bgColor indexed="64"/>
      </patternFill>
    </fill>
  </fills>
  <borders count="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bottom/>
      <diagonal/>
    </border>
    <border>
      <left style="thin">
        <color indexed="8"/>
      </left>
      <right style="thin">
        <color indexed="8"/>
      </right>
      <top style="thin">
        <color indexed="64"/>
      </top>
      <bottom style="thin">
        <color indexed="64"/>
      </bottom>
      <diagonal/>
    </border>
    <border>
      <left style="thin">
        <color indexed="64"/>
      </left>
      <right style="thin">
        <color indexed="8"/>
      </right>
      <top style="dotted">
        <color indexed="8"/>
      </top>
      <bottom style="thin">
        <color indexed="64"/>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6" fillId="0" borderId="0">
      <alignment vertical="center"/>
    </xf>
    <xf numFmtId="0" fontId="4" fillId="0" borderId="0"/>
  </cellStyleXfs>
  <cellXfs count="300">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0" fillId="0" borderId="0" xfId="0" applyBorder="1" applyAlignment="1">
      <alignment horizontal="right" vertical="center"/>
    </xf>
    <xf numFmtId="0" fontId="45" fillId="0" borderId="4" xfId="0" applyFont="1" applyBorder="1">
      <alignment vertical="center"/>
    </xf>
    <xf numFmtId="0" fontId="45" fillId="0" borderId="4" xfId="0" applyFont="1" applyBorder="1">
      <alignment vertical="center"/>
    </xf>
    <xf numFmtId="0" fontId="46"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7" fillId="0" borderId="0" xfId="0" applyFont="1" applyBorder="1" applyAlignment="1"/>
    <xf numFmtId="0" fontId="49" fillId="0" borderId="0" xfId="0" applyFont="1" applyBorder="1" applyAlignment="1">
      <alignment horizontal="left" vertical="center"/>
    </xf>
    <xf numFmtId="0" fontId="8" fillId="0" borderId="0" xfId="0" applyFont="1" applyBorder="1" applyAlignment="1"/>
    <xf numFmtId="0" fontId="49" fillId="0" borderId="0" xfId="0" applyFont="1" applyBorder="1" applyAlignment="1">
      <alignment vertical="center"/>
    </xf>
    <xf numFmtId="0" fontId="0" fillId="0" borderId="0" xfId="0" applyBorder="1" applyAlignment="1">
      <alignment horizontal="right" vertical="center"/>
    </xf>
    <xf numFmtId="0" fontId="0" fillId="0" borderId="6" xfId="0" applyBorder="1" applyAlignment="1">
      <alignment horizontal="right" vertical="center"/>
    </xf>
    <xf numFmtId="0" fontId="12" fillId="0" borderId="0" xfId="0" applyFont="1" applyAlignment="1">
      <alignment vertical="center"/>
    </xf>
    <xf numFmtId="0" fontId="11" fillId="0" borderId="7" xfId="0" applyFont="1" applyBorder="1" applyAlignment="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6" fillId="0" borderId="0" xfId="0" applyFont="1" applyBorder="1" applyAlignment="1">
      <alignment horizontal="center" vertical="center"/>
    </xf>
    <xf numFmtId="0" fontId="45" fillId="0" borderId="0" xfId="0" applyFont="1" applyBorder="1">
      <alignment vertical="center"/>
    </xf>
    <xf numFmtId="0" fontId="45" fillId="0" borderId="0" xfId="0" applyFont="1" applyBorder="1">
      <alignment vertical="center"/>
    </xf>
    <xf numFmtId="0" fontId="51" fillId="0" borderId="0" xfId="0" applyFont="1" applyBorder="1" applyAlignment="1">
      <alignment horizontal="right" vertical="center"/>
    </xf>
    <xf numFmtId="0" fontId="0" fillId="0" borderId="0" xfId="0" applyFont="1" applyBorder="1" applyAlignment="1">
      <alignment horizontal="right" vertical="center"/>
    </xf>
    <xf numFmtId="0" fontId="0" fillId="0" borderId="6" xfId="0" applyBorder="1" applyAlignment="1">
      <alignment horizontal="right" vertical="center"/>
    </xf>
    <xf numFmtId="0" fontId="0" fillId="0" borderId="0" xfId="0" applyBorder="1" applyAlignment="1">
      <alignment horizontal="right" vertical="center"/>
    </xf>
    <xf numFmtId="0" fontId="48" fillId="0" borderId="0" xfId="0" applyFont="1" applyAlignment="1">
      <alignment horizontal="center" vertical="center"/>
    </xf>
    <xf numFmtId="0" fontId="4" fillId="0" borderId="0" xfId="151" applyFont="1"/>
    <xf numFmtId="14" fontId="4" fillId="0" borderId="0" xfId="151" applyNumberFormat="1" applyFont="1"/>
    <xf numFmtId="38" fontId="4" fillId="0" borderId="0" xfId="151" applyNumberFormat="1" applyFont="1"/>
    <xf numFmtId="0" fontId="13" fillId="0" borderId="0" xfId="152" applyFont="1" applyAlignment="1">
      <alignment vertical="center"/>
    </xf>
    <xf numFmtId="0" fontId="4" fillId="0" borderId="0" xfId="151" applyFont="1" applyAlignment="1">
      <alignment vertical="center"/>
    </xf>
    <xf numFmtId="38" fontId="4" fillId="0" borderId="0" xfId="151" applyNumberFormat="1" applyFon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Font="1" applyAlignment="1">
      <alignment horizontal="center" vertical="center" shrinkToFit="1"/>
    </xf>
    <xf numFmtId="0" fontId="4" fillId="0" borderId="3" xfId="151" applyFont="1" applyBorder="1" applyAlignment="1">
      <alignment horizontal="center" vertical="center" shrinkToFit="1"/>
    </xf>
    <xf numFmtId="38" fontId="4" fillId="0" borderId="3" xfId="151" applyNumberFormat="1" applyFont="1" applyBorder="1" applyAlignment="1">
      <alignment horizontal="center" vertical="center" shrinkToFit="1"/>
    </xf>
    <xf numFmtId="0" fontId="4" fillId="0" borderId="3" xfId="151" applyBorder="1" applyAlignment="1">
      <alignment horizontal="center" vertical="center" shrinkToFit="1"/>
    </xf>
    <xf numFmtId="38" fontId="4" fillId="0" borderId="3" xfId="12" applyFont="1" applyBorder="1" applyAlignment="1">
      <alignment horizontal="center" vertical="center" shrinkToFit="1"/>
    </xf>
    <xf numFmtId="38" fontId="4" fillId="0" borderId="3" xfId="12" applyNumberFormat="1" applyFont="1" applyBorder="1" applyAlignment="1">
      <alignment horizontal="center" vertical="center" shrinkToFit="1"/>
    </xf>
    <xf numFmtId="0" fontId="4" fillId="0" borderId="11" xfId="151" applyFont="1" applyBorder="1" applyAlignment="1">
      <alignment horizontal="center" vertical="center" shrinkToFit="1"/>
    </xf>
    <xf numFmtId="0" fontId="12" fillId="0" borderId="11" xfId="151" applyFont="1" applyBorder="1" applyAlignment="1">
      <alignment horizontal="center" vertical="center" shrinkToFit="1"/>
    </xf>
    <xf numFmtId="0" fontId="4" fillId="0" borderId="0" xfId="151" applyFont="1" applyFill="1" applyAlignment="1">
      <alignment horizontal="center" vertical="center" shrinkToFit="1"/>
    </xf>
    <xf numFmtId="0" fontId="4" fillId="0" borderId="12" xfId="151" applyFont="1" applyFill="1" applyBorder="1" applyAlignment="1">
      <alignment horizontal="center" vertical="center" shrinkToFit="1"/>
    </xf>
    <xf numFmtId="0" fontId="4" fillId="0" borderId="12" xfId="151" applyFont="1" applyBorder="1" applyAlignment="1">
      <alignment horizontal="center" vertical="center" shrinkToFit="1"/>
    </xf>
    <xf numFmtId="38" fontId="4" fillId="0" borderId="12" xfId="12" applyFont="1" applyBorder="1" applyAlignment="1">
      <alignment horizontal="center" vertical="center" shrinkToFit="1"/>
    </xf>
    <xf numFmtId="38" fontId="4" fillId="0" borderId="12" xfId="12" applyNumberFormat="1" applyFont="1" applyBorder="1" applyAlignment="1">
      <alignment horizontal="center" vertical="center" shrinkToFit="1"/>
    </xf>
    <xf numFmtId="0" fontId="4" fillId="0" borderId="13" xfId="151" applyBorder="1" applyAlignment="1">
      <alignment horizontal="center" vertical="center" shrinkToFit="1"/>
    </xf>
    <xf numFmtId="0" fontId="4" fillId="0" borderId="11" xfId="151" applyBorder="1" applyAlignment="1">
      <alignment horizontal="center" vertical="center" shrinkToFit="1"/>
    </xf>
    <xf numFmtId="0" fontId="4" fillId="0" borderId="13" xfId="151" applyFont="1" applyBorder="1" applyAlignment="1">
      <alignment horizontal="center" vertical="center" shrinkToFit="1"/>
    </xf>
    <xf numFmtId="0" fontId="4" fillId="0" borderId="3" xfId="151" applyFont="1" applyFill="1" applyBorder="1" applyAlignment="1">
      <alignment horizontal="center" vertical="center" shrinkToFit="1"/>
    </xf>
    <xf numFmtId="0" fontId="4" fillId="0" borderId="13" xfId="151" applyFont="1" applyFill="1" applyBorder="1" applyAlignment="1">
      <alignment horizontal="center" vertical="center" shrinkToFit="1"/>
    </xf>
    <xf numFmtId="0" fontId="4" fillId="0" borderId="14" xfId="151" applyFont="1" applyBorder="1" applyAlignment="1">
      <alignment horizontal="center" vertical="center" shrinkToFit="1"/>
    </xf>
    <xf numFmtId="38" fontId="4" fillId="0" borderId="14" xfId="12" applyFont="1" applyBorder="1" applyAlignment="1">
      <alignment horizontal="center" vertical="center" shrinkToFit="1"/>
    </xf>
    <xf numFmtId="38" fontId="4" fillId="0" borderId="14" xfId="12" applyNumberFormat="1" applyFont="1" applyBorder="1" applyAlignment="1">
      <alignment horizontal="center" vertical="center" shrinkToFit="1"/>
    </xf>
    <xf numFmtId="38" fontId="4" fillId="0" borderId="13" xfId="12" applyFont="1" applyBorder="1" applyAlignment="1">
      <alignment horizontal="center" vertical="center" shrinkToFit="1"/>
    </xf>
    <xf numFmtId="38" fontId="4" fillId="0" borderId="13" xfId="12" applyNumberFormat="1" applyFont="1" applyBorder="1" applyAlignment="1">
      <alignment horizontal="center" vertical="center" shrinkToFit="1"/>
    </xf>
    <xf numFmtId="0" fontId="4" fillId="0" borderId="11" xfId="151" applyFont="1" applyFill="1" applyBorder="1" applyAlignment="1">
      <alignment horizontal="center" vertical="center" shrinkToFit="1"/>
    </xf>
    <xf numFmtId="0" fontId="52" fillId="0" borderId="3" xfId="151" applyFont="1" applyFill="1" applyBorder="1" applyAlignment="1">
      <alignment horizontal="center" vertical="center" shrinkToFit="1"/>
    </xf>
    <xf numFmtId="0" fontId="53" fillId="0" borderId="3" xfId="151" applyFont="1" applyFill="1" applyBorder="1" applyAlignment="1">
      <alignment horizontal="center" vertical="center" shrinkToFit="1"/>
    </xf>
    <xf numFmtId="0" fontId="52" fillId="0" borderId="14" xfId="151" applyFont="1" applyFill="1" applyBorder="1" applyAlignment="1">
      <alignment horizontal="center" vertical="center" shrinkToFit="1"/>
    </xf>
    <xf numFmtId="0" fontId="4" fillId="0" borderId="14" xfId="151" applyFont="1" applyFill="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Font="1" applyAlignment="1">
      <alignment horizontal="center" vertical="center" shrinkToFit="1"/>
    </xf>
    <xf numFmtId="0" fontId="4" fillId="0" borderId="0" xfId="151" applyFont="1" applyBorder="1" applyAlignment="1">
      <alignment horizontal="center" vertical="center" shrinkToFit="1"/>
    </xf>
    <xf numFmtId="0" fontId="4" fillId="4" borderId="0" xfId="151" applyFont="1" applyFill="1" applyBorder="1" applyAlignment="1">
      <alignment horizontal="center" vertical="center" shrinkToFit="1"/>
    </xf>
    <xf numFmtId="38" fontId="4" fillId="4" borderId="0" xfId="12" applyFont="1" applyFill="1" applyBorder="1" applyAlignment="1">
      <alignment horizontal="center" vertical="center" shrinkToFit="1"/>
    </xf>
    <xf numFmtId="38" fontId="4" fillId="4" borderId="0" xfId="12" applyNumberFormat="1" applyFont="1" applyFill="1" applyBorder="1" applyAlignment="1">
      <alignment horizontal="center" vertical="center" shrinkToFit="1"/>
    </xf>
    <xf numFmtId="0" fontId="4" fillId="4" borderId="3" xfId="151" applyFont="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ont="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Font="1" applyBorder="1" applyAlignment="1">
      <alignment horizontal="center"/>
    </xf>
    <xf numFmtId="0" fontId="4" fillId="0" borderId="13" xfId="151" applyFont="1" applyBorder="1" applyAlignment="1">
      <alignment horizontal="center"/>
    </xf>
    <xf numFmtId="0" fontId="24" fillId="0" borderId="13" xfId="151" applyFont="1" applyBorder="1" applyAlignment="1">
      <alignment horizontal="center"/>
    </xf>
    <xf numFmtId="0" fontId="4" fillId="0" borderId="13" xfId="151" applyFont="1" applyBorder="1"/>
    <xf numFmtId="0" fontId="4" fillId="0" borderId="3" xfId="151" applyFont="1" applyBorder="1" applyAlignment="1">
      <alignment horizontal="center"/>
    </xf>
    <xf numFmtId="0" fontId="4" fillId="0" borderId="3" xfId="151" applyFont="1" applyBorder="1"/>
    <xf numFmtId="0" fontId="4" fillId="0" borderId="12" xfId="151" applyFont="1" applyBorder="1"/>
    <xf numFmtId="38" fontId="4" fillId="0" borderId="3" xfId="151" applyNumberFormat="1" applyFon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pplyAlignment="1">
      <alignment vertical="center"/>
    </xf>
    <xf numFmtId="0" fontId="2" fillId="5" borderId="0" xfId="153" applyFont="1" applyFill="1">
      <alignment vertical="center"/>
    </xf>
    <xf numFmtId="14" fontId="2" fillId="5" borderId="0" xfId="153" applyNumberFormat="1" applyFont="1" applyFill="1">
      <alignment vertical="center"/>
    </xf>
    <xf numFmtId="0" fontId="2" fillId="0" borderId="0" xfId="153" applyFont="1">
      <alignment vertical="center"/>
    </xf>
    <xf numFmtId="0" fontId="2" fillId="0" borderId="15" xfId="153" applyFont="1" applyBorder="1">
      <alignment vertical="center"/>
    </xf>
    <xf numFmtId="0" fontId="12" fillId="0" borderId="15" xfId="153" applyFont="1" applyBorder="1" applyAlignment="1">
      <alignment horizontal="right" vertical="center"/>
    </xf>
    <xf numFmtId="0" fontId="2" fillId="0" borderId="0" xfId="153" applyFont="1" applyBorder="1">
      <alignment vertical="center"/>
    </xf>
    <xf numFmtId="0" fontId="12" fillId="0" borderId="2" xfId="153" applyFont="1" applyBorder="1" applyAlignment="1">
      <alignment horizontal="right" vertical="center"/>
    </xf>
    <xf numFmtId="0" fontId="2" fillId="0" borderId="2" xfId="153" applyFont="1" applyBorder="1">
      <alignment vertical="center"/>
    </xf>
    <xf numFmtId="0" fontId="20" fillId="0" borderId="0" xfId="153" applyFont="1" applyBorder="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0" fontId="12" fillId="0" borderId="3" xfId="153" applyFont="1" applyFill="1" applyBorder="1" applyAlignment="1">
      <alignment horizontal="center" vertical="center" shrinkToFit="1"/>
    </xf>
    <xf numFmtId="178" fontId="12" fillId="0" borderId="3" xfId="153" applyNumberFormat="1" applyFont="1" applyFill="1" applyBorder="1" applyAlignment="1">
      <alignment horizontal="center" vertical="center" shrinkToFit="1"/>
    </xf>
    <xf numFmtId="0" fontId="12" fillId="0" borderId="0" xfId="153" applyFont="1" applyBorder="1" applyAlignment="1">
      <alignment vertical="center" shrinkToFit="1"/>
    </xf>
    <xf numFmtId="0" fontId="12" fillId="0" borderId="0" xfId="153" applyFont="1" applyBorder="1" applyAlignment="1">
      <alignment horizontal="center" vertical="center" shrinkToFit="1"/>
    </xf>
    <xf numFmtId="178" fontId="12" fillId="0" borderId="0" xfId="153" applyNumberFormat="1" applyFont="1" applyBorder="1" applyAlignment="1">
      <alignment horizontal="center" vertical="center" shrinkToFit="1"/>
    </xf>
    <xf numFmtId="0" fontId="2" fillId="5" borderId="0" xfId="153" applyFont="1" applyFill="1" applyAlignment="1">
      <alignment vertical="center"/>
    </xf>
    <xf numFmtId="0" fontId="2" fillId="0" borderId="0" xfId="153" applyFont="1" applyAlignment="1">
      <alignment vertical="center"/>
    </xf>
    <xf numFmtId="0" fontId="12" fillId="0" borderId="0" xfId="153" applyFont="1" applyAlignment="1">
      <alignment vertical="center"/>
    </xf>
    <xf numFmtId="0" fontId="12" fillId="0" borderId="0" xfId="153" applyFont="1" applyBorder="1" applyAlignment="1">
      <alignment vertical="center"/>
    </xf>
    <xf numFmtId="0" fontId="12" fillId="0" borderId="0" xfId="153" applyFont="1" applyBorder="1" applyAlignment="1">
      <alignment horizontal="center" vertical="center"/>
    </xf>
    <xf numFmtId="178" fontId="12" fillId="0" borderId="0" xfId="153" applyNumberFormat="1" applyFont="1" applyBorder="1" applyAlignment="1">
      <alignment horizontal="center" vertical="center"/>
    </xf>
    <xf numFmtId="0" fontId="0" fillId="0" borderId="0" xfId="0" applyBorder="1" applyAlignment="1">
      <alignment horizontal="right"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0" fillId="0" borderId="4" xfId="0" applyFill="1" applyBorder="1">
      <alignment vertical="center"/>
    </xf>
    <xf numFmtId="0" fontId="58" fillId="0" borderId="4" xfId="0" applyFont="1" applyFill="1" applyBorder="1" applyAlignment="1">
      <alignment wrapText="1"/>
    </xf>
    <xf numFmtId="0" fontId="0" fillId="0" borderId="9" xfId="0" applyFill="1" applyBorder="1" applyAlignment="1">
      <alignment vertical="center"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2" fillId="0" borderId="17" xfId="150" applyFont="1" applyBorder="1" applyAlignment="1">
      <alignment vertical="center" shrinkToFit="1"/>
    </xf>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38" fontId="4" fillId="0" borderId="11" xfId="12" applyNumberFormat="1" applyFont="1" applyBorder="1" applyAlignment="1">
      <alignment horizontal="center" vertical="center" shrinkToFit="1"/>
    </xf>
    <xf numFmtId="0" fontId="29" fillId="7" borderId="3" xfId="150" applyFont="1" applyFill="1" applyBorder="1" applyAlignment="1">
      <alignment horizontal="center" vertical="center" wrapText="1" shrinkToFit="1"/>
    </xf>
    <xf numFmtId="0" fontId="68" fillId="0" borderId="0" xfId="152" applyFont="1" applyAlignment="1">
      <alignment horizontal="center" vertical="center" shrinkToFit="1"/>
    </xf>
    <xf numFmtId="0" fontId="52" fillId="0" borderId="0" xfId="152" applyFont="1" applyAlignment="1">
      <alignment horizontal="center" vertical="center" shrinkToFit="1"/>
    </xf>
    <xf numFmtId="180" fontId="53" fillId="0" borderId="0" xfId="152" applyNumberFormat="1" applyFont="1" applyAlignment="1">
      <alignment horizontal="center" vertical="center" shrinkToFit="1"/>
    </xf>
    <xf numFmtId="0" fontId="64" fillId="0" borderId="0" xfId="152" applyFont="1" applyAlignment="1">
      <alignment horizontal="center" vertical="center" shrinkToFit="1"/>
    </xf>
    <xf numFmtId="0" fontId="64" fillId="0" borderId="37" xfId="152" applyFont="1" applyBorder="1" applyAlignment="1">
      <alignment horizontal="center" vertical="center" shrinkToFit="1"/>
    </xf>
    <xf numFmtId="0" fontId="64" fillId="10" borderId="38" xfId="152" applyFont="1" applyFill="1" applyBorder="1" applyAlignment="1">
      <alignment horizontal="center" vertical="center" shrinkToFit="1"/>
    </xf>
    <xf numFmtId="0" fontId="64" fillId="10" borderId="38" xfId="156" applyFont="1" applyFill="1" applyBorder="1" applyAlignment="1">
      <alignment horizontal="center" vertical="center" shrinkToFit="1"/>
    </xf>
    <xf numFmtId="178" fontId="64" fillId="10" borderId="39" xfId="152" applyNumberFormat="1" applyFont="1" applyFill="1" applyBorder="1" applyAlignment="1">
      <alignment horizontal="center" vertical="center" shrinkToFit="1"/>
    </xf>
    <xf numFmtId="0" fontId="64" fillId="0" borderId="40" xfId="152" applyFont="1" applyBorder="1" applyAlignment="1">
      <alignment horizontal="center" vertical="center" shrinkToFit="1"/>
    </xf>
    <xf numFmtId="0" fontId="64" fillId="0" borderId="41" xfId="152" applyFont="1" applyBorder="1" applyAlignment="1">
      <alignment horizontal="center" vertical="center" shrinkToFit="1"/>
    </xf>
    <xf numFmtId="0" fontId="64" fillId="10" borderId="42" xfId="152" applyFont="1" applyFill="1" applyBorder="1" applyAlignment="1">
      <alignment horizontal="center" vertical="center" shrinkToFit="1"/>
    </xf>
    <xf numFmtId="178" fontId="64" fillId="10" borderId="43" xfId="152" applyNumberFormat="1" applyFont="1" applyFill="1" applyBorder="1" applyAlignment="1">
      <alignment horizontal="center" vertical="center" shrinkToFit="1"/>
    </xf>
    <xf numFmtId="0" fontId="64" fillId="0" borderId="44" xfId="152" applyFont="1" applyBorder="1" applyAlignment="1">
      <alignment horizontal="center" vertical="center" shrinkToFit="1"/>
    </xf>
    <xf numFmtId="178" fontId="64" fillId="0" borderId="45" xfId="156" applyNumberFormat="1" applyFont="1" applyBorder="1" applyAlignment="1">
      <alignment horizontal="center" vertical="center" shrinkToFit="1"/>
    </xf>
    <xf numFmtId="178" fontId="64" fillId="10" borderId="43" xfId="156" applyNumberFormat="1" applyFont="1" applyFill="1" applyBorder="1" applyAlignment="1">
      <alignment horizontal="center" vertical="center" shrinkToFit="1"/>
    </xf>
    <xf numFmtId="0" fontId="64" fillId="0" borderId="46" xfId="152" applyFont="1" applyBorder="1" applyAlignment="1">
      <alignment horizontal="center" vertical="center" shrinkToFit="1"/>
    </xf>
    <xf numFmtId="178" fontId="64" fillId="0" borderId="47" xfId="156" applyNumberFormat="1" applyFont="1" applyBorder="1" applyAlignment="1">
      <alignment horizontal="center" vertical="center" shrinkToFit="1"/>
    </xf>
    <xf numFmtId="0" fontId="64" fillId="0" borderId="48" xfId="152" applyFont="1" applyBorder="1" applyAlignment="1">
      <alignment horizontal="center" vertical="center" shrinkToFit="1"/>
    </xf>
    <xf numFmtId="178" fontId="64" fillId="0" borderId="49" xfId="152" applyNumberFormat="1" applyFont="1" applyBorder="1" applyAlignment="1">
      <alignment horizontal="center" vertical="center" shrinkToFit="1"/>
    </xf>
    <xf numFmtId="0" fontId="64" fillId="0" borderId="42" xfId="152" applyFont="1" applyBorder="1" applyAlignment="1">
      <alignment horizontal="center" vertical="center" shrinkToFit="1"/>
    </xf>
    <xf numFmtId="178" fontId="64" fillId="0" borderId="43" xfId="152" applyNumberFormat="1" applyFont="1" applyBorder="1" applyAlignment="1">
      <alignment horizontal="center" vertical="center" shrinkToFit="1"/>
    </xf>
    <xf numFmtId="0" fontId="64" fillId="0" borderId="42" xfId="156" applyFont="1" applyBorder="1" applyAlignment="1">
      <alignment horizontal="center" vertical="center" shrinkToFit="1"/>
    </xf>
    <xf numFmtId="178" fontId="64" fillId="0" borderId="43" xfId="156" applyNumberFormat="1" applyFont="1" applyBorder="1" applyAlignment="1">
      <alignment horizontal="center" vertical="center" shrinkToFit="1"/>
    </xf>
    <xf numFmtId="0" fontId="64" fillId="0" borderId="42" xfId="24" applyFont="1" applyBorder="1" applyAlignment="1">
      <alignment horizontal="center" vertical="center" shrinkToFit="1"/>
    </xf>
    <xf numFmtId="0" fontId="64" fillId="0" borderId="50" xfId="152" applyFont="1" applyBorder="1" applyAlignment="1">
      <alignment horizontal="center" vertical="center" shrinkToFit="1"/>
    </xf>
    <xf numFmtId="0" fontId="64" fillId="10" borderId="44" xfId="152" applyFont="1" applyFill="1" applyBorder="1" applyAlignment="1">
      <alignment horizontal="center" vertical="center" shrinkToFit="1"/>
    </xf>
    <xf numFmtId="0" fontId="64" fillId="0" borderId="51" xfId="152" applyFont="1" applyBorder="1" applyAlignment="1">
      <alignment horizontal="center" vertical="center" shrinkToFit="1"/>
    </xf>
    <xf numFmtId="0" fontId="64" fillId="10" borderId="52" xfId="152" applyFont="1" applyFill="1" applyBorder="1" applyAlignment="1">
      <alignment horizontal="center" vertical="center" shrinkToFit="1"/>
    </xf>
    <xf numFmtId="0" fontId="64" fillId="0" borderId="54" xfId="152" applyFont="1" applyBorder="1" applyAlignment="1">
      <alignment horizontal="center" vertical="center" shrinkToFit="1"/>
    </xf>
    <xf numFmtId="178" fontId="64" fillId="0" borderId="48" xfId="152" applyNumberFormat="1" applyFont="1" applyBorder="1" applyAlignment="1">
      <alignment horizontal="center" vertical="center" shrinkToFit="1"/>
    </xf>
    <xf numFmtId="0" fontId="64" fillId="0" borderId="55" xfId="152" applyFont="1" applyBorder="1" applyAlignment="1">
      <alignment horizontal="center" vertical="center" shrinkToFit="1"/>
    </xf>
    <xf numFmtId="178" fontId="64" fillId="0" borderId="42" xfId="152" applyNumberFormat="1" applyFont="1" applyBorder="1" applyAlignment="1">
      <alignment horizontal="center" vertical="center" shrinkToFit="1"/>
    </xf>
    <xf numFmtId="0" fontId="64" fillId="0" borderId="56" xfId="152" applyFont="1" applyBorder="1" applyAlignment="1">
      <alignment horizontal="center" vertical="center" shrinkToFit="1"/>
    </xf>
    <xf numFmtId="178" fontId="64" fillId="0" borderId="42" xfId="156" applyNumberFormat="1" applyFont="1" applyBorder="1" applyAlignment="1">
      <alignment horizontal="center" vertical="center" shrinkToFit="1"/>
    </xf>
    <xf numFmtId="0" fontId="64" fillId="0" borderId="57" xfId="152" applyFont="1" applyBorder="1" applyAlignment="1">
      <alignment horizontal="center" vertical="center" shrinkToFit="1"/>
    </xf>
    <xf numFmtId="0" fontId="64" fillId="0" borderId="52" xfId="152" applyFont="1" applyBorder="1" applyAlignment="1">
      <alignment horizontal="center" vertical="center" shrinkToFit="1"/>
    </xf>
    <xf numFmtId="178" fontId="64" fillId="0" borderId="53" xfId="152" applyNumberFormat="1" applyFont="1" applyBorder="1" applyAlignment="1">
      <alignment horizontal="center" vertical="center" shrinkToFit="1"/>
    </xf>
    <xf numFmtId="0" fontId="52" fillId="0" borderId="0" xfId="152" applyFont="1" applyAlignment="1">
      <alignment horizontal="center" vertical="center"/>
    </xf>
    <xf numFmtId="0" fontId="69" fillId="0" borderId="0" xfId="152" applyFont="1" applyAlignment="1">
      <alignment horizontal="center" vertical="center"/>
    </xf>
    <xf numFmtId="0" fontId="53" fillId="0" borderId="0" xfId="152" applyFont="1" applyAlignment="1">
      <alignment horizontal="center" vertical="center"/>
    </xf>
    <xf numFmtId="0" fontId="64" fillId="0" borderId="58" xfId="152" applyFont="1" applyBorder="1" applyAlignment="1">
      <alignment horizontal="center" vertical="center" shrinkToFit="1"/>
    </xf>
    <xf numFmtId="0" fontId="64" fillId="0" borderId="59" xfId="152" applyFont="1" applyBorder="1" applyAlignment="1">
      <alignment horizontal="center" vertical="center" shrinkToFit="1"/>
    </xf>
    <xf numFmtId="0" fontId="64" fillId="3" borderId="42" xfId="152" applyFont="1" applyFill="1" applyBorder="1" applyAlignment="1">
      <alignment horizontal="center" vertical="center" shrinkToFit="1"/>
    </xf>
    <xf numFmtId="178" fontId="64" fillId="3" borderId="42" xfId="152" applyNumberFormat="1" applyFont="1" applyFill="1" applyBorder="1" applyAlignment="1">
      <alignment horizontal="center" vertical="center" shrinkToFit="1"/>
    </xf>
    <xf numFmtId="178" fontId="64" fillId="3" borderId="42" xfId="156" applyNumberFormat="1" applyFont="1" applyFill="1" applyBorder="1" applyAlignment="1">
      <alignment horizontal="center" vertical="center" shrinkToFit="1"/>
    </xf>
    <xf numFmtId="0" fontId="64" fillId="3" borderId="42" xfId="156" applyFont="1" applyFill="1" applyBorder="1" applyAlignment="1">
      <alignment horizontal="center" vertical="center" shrinkToFit="1"/>
    </xf>
    <xf numFmtId="0" fontId="64" fillId="3" borderId="44" xfId="152" applyFont="1" applyFill="1" applyBorder="1" applyAlignment="1">
      <alignment horizontal="center" vertical="center" shrinkToFit="1"/>
    </xf>
    <xf numFmtId="0" fontId="64" fillId="0" borderId="3" xfId="150" applyFont="1" applyBorder="1" applyAlignment="1">
      <alignment horizontal="center" vertical="center" wrapText="1" shrinkToFit="1"/>
    </xf>
    <xf numFmtId="0" fontId="59" fillId="0" borderId="0" xfId="150" applyFont="1" applyAlignment="1">
      <alignment vertical="center"/>
    </xf>
    <xf numFmtId="0" fontId="33" fillId="0" borderId="0" xfId="150" applyFont="1" applyAlignment="1">
      <alignment vertical="center"/>
    </xf>
    <xf numFmtId="0" fontId="29" fillId="0" borderId="3" xfId="150" applyFont="1" applyBorder="1" applyAlignment="1">
      <alignment vertical="center" wrapText="1" shrinkToFit="1"/>
    </xf>
    <xf numFmtId="0" fontId="29" fillId="0" borderId="0" xfId="150" applyFont="1" applyAlignment="1">
      <alignment vertical="center"/>
    </xf>
    <xf numFmtId="0" fontId="0" fillId="7" borderId="3" xfId="150" applyFont="1" applyFill="1" applyBorder="1" applyAlignment="1">
      <alignment vertical="center" wrapText="1" shrinkToFit="1"/>
    </xf>
    <xf numFmtId="0" fontId="4" fillId="0" borderId="0" xfId="60"/>
    <xf numFmtId="0" fontId="70" fillId="0" borderId="0" xfId="60" applyFont="1"/>
    <xf numFmtId="0" fontId="64" fillId="0" borderId="60" xfId="152" applyFont="1" applyBorder="1" applyAlignment="1">
      <alignment horizontal="center" vertical="center" shrinkToFit="1"/>
    </xf>
    <xf numFmtId="0" fontId="64" fillId="3" borderId="61" xfId="152" applyFont="1" applyFill="1" applyBorder="1" applyAlignment="1">
      <alignment horizontal="center" vertical="center" shrinkToFit="1"/>
    </xf>
    <xf numFmtId="0" fontId="64" fillId="3" borderId="48" xfId="152" applyFont="1" applyFill="1" applyBorder="1" applyAlignment="1">
      <alignment horizontal="center" vertical="center" shrinkToFit="1"/>
    </xf>
    <xf numFmtId="0" fontId="64" fillId="3" borderId="38" xfId="152" applyFont="1" applyFill="1" applyBorder="1" applyAlignment="1">
      <alignment horizontal="center" vertical="center" shrinkToFit="1"/>
    </xf>
    <xf numFmtId="178" fontId="64" fillId="3" borderId="48" xfId="152" applyNumberFormat="1" applyFont="1" applyFill="1" applyBorder="1" applyAlignment="1">
      <alignment horizontal="center" vertical="center" shrinkToFit="1"/>
    </xf>
    <xf numFmtId="0" fontId="64" fillId="9" borderId="42" xfId="152" applyFont="1" applyFill="1" applyBorder="1" applyAlignment="1">
      <alignment horizontal="center" vertical="center" shrinkToFit="1"/>
    </xf>
    <xf numFmtId="178" fontId="64" fillId="10" borderId="45" xfId="152" applyNumberFormat="1" applyFont="1" applyFill="1" applyBorder="1" applyAlignment="1">
      <alignment horizontal="center" vertical="center" shrinkToFit="1"/>
    </xf>
    <xf numFmtId="0" fontId="64" fillId="3" borderId="52" xfId="152" applyFont="1" applyFill="1" applyBorder="1" applyAlignment="1">
      <alignment horizontal="center" vertical="center" shrinkToFit="1"/>
    </xf>
    <xf numFmtId="178" fontId="64" fillId="3" borderId="52" xfId="156" applyNumberFormat="1" applyFont="1" applyFill="1" applyBorder="1" applyAlignment="1">
      <alignment horizontal="center" vertical="center" shrinkToFit="1"/>
    </xf>
    <xf numFmtId="0" fontId="64" fillId="0" borderId="38" xfId="152" applyFont="1" applyBorder="1" applyAlignment="1">
      <alignment horizontal="center" vertical="center" shrinkToFit="1"/>
    </xf>
    <xf numFmtId="178" fontId="64" fillId="0" borderId="38" xfId="156" applyNumberFormat="1" applyFont="1" applyBorder="1" applyAlignment="1">
      <alignment horizontal="center" vertical="center" shrinkToFit="1"/>
    </xf>
    <xf numFmtId="0" fontId="4" fillId="0" borderId="40" xfId="60" applyBorder="1"/>
    <xf numFmtId="0" fontId="12" fillId="0" borderId="0" xfId="60" applyFont="1"/>
    <xf numFmtId="0" fontId="64" fillId="0" borderId="62" xfId="152" applyFont="1" applyBorder="1" applyAlignment="1">
      <alignment horizontal="center" vertical="center" shrinkToFit="1"/>
    </xf>
    <xf numFmtId="56" fontId="29" fillId="0" borderId="3" xfId="150" applyNumberFormat="1" applyFont="1" applyFill="1" applyBorder="1" applyAlignment="1">
      <alignment horizontal="center" vertical="center" shrinkToFit="1"/>
    </xf>
    <xf numFmtId="0" fontId="29" fillId="0" borderId="3" xfId="150" applyFont="1" applyFill="1" applyBorder="1" applyAlignment="1">
      <alignment horizontal="center" vertical="center" shrinkToFit="1"/>
    </xf>
    <xf numFmtId="0" fontId="50" fillId="0" borderId="16" xfId="27" applyFont="1" applyFill="1" applyBorder="1" applyAlignment="1">
      <alignment vertical="center" wrapText="1"/>
    </xf>
    <xf numFmtId="0" fontId="0" fillId="0" borderId="4" xfId="27" applyFont="1" applyFill="1" applyBorder="1" applyAlignment="1">
      <alignment vertical="center" wrapText="1"/>
    </xf>
    <xf numFmtId="0" fontId="60" fillId="0" borderId="4" xfId="0" applyFont="1" applyFill="1" applyBorder="1" applyAlignment="1">
      <alignment vertical="center" wrapText="1"/>
    </xf>
    <xf numFmtId="0" fontId="0" fillId="0" borderId="3" xfId="150" applyFont="1" applyFill="1" applyBorder="1" applyAlignment="1">
      <alignment vertical="center" wrapText="1" shrinkToFit="1"/>
    </xf>
    <xf numFmtId="0" fontId="61" fillId="6" borderId="18" xfId="9" applyFont="1" applyBorder="1">
      <alignment vertical="center"/>
    </xf>
    <xf numFmtId="0" fontId="61" fillId="6" borderId="19" xfId="9" applyFont="1" applyBorder="1">
      <alignment vertical="center"/>
    </xf>
    <xf numFmtId="0" fontId="61" fillId="6" borderId="20" xfId="9" applyFont="1" applyBorder="1">
      <alignment vertical="center"/>
    </xf>
    <xf numFmtId="0" fontId="61" fillId="6" borderId="3" xfId="9" applyFont="1" applyBorder="1">
      <alignment vertical="center"/>
    </xf>
    <xf numFmtId="0" fontId="46" fillId="8" borderId="0" xfId="0" applyFont="1" applyFill="1" applyBorder="1" applyAlignment="1">
      <alignment horizontal="center" vertical="center"/>
    </xf>
    <xf numFmtId="0" fontId="0" fillId="0" borderId="6" xfId="0" applyBorder="1" applyAlignment="1">
      <alignment horizontal="right" vertical="center"/>
    </xf>
    <xf numFmtId="0" fontId="0" fillId="0" borderId="0" xfId="0" applyBorder="1" applyAlignment="1">
      <alignment horizontal="right" vertical="center"/>
    </xf>
    <xf numFmtId="0" fontId="50" fillId="0" borderId="0" xfId="0" applyFont="1" applyBorder="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Font="1" applyAlignment="1">
      <alignment horizontal="left" vertical="center" shrinkToFit="1"/>
    </xf>
    <xf numFmtId="0" fontId="2" fillId="0" borderId="0" xfId="153" applyFont="1" applyBorder="1" applyAlignment="1">
      <alignment horizontal="left" vertical="center"/>
    </xf>
    <xf numFmtId="0" fontId="65"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Border="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xf numFmtId="0" fontId="70" fillId="7" borderId="0" xfId="152" applyFont="1" applyFill="1" applyAlignment="1">
      <alignment horizontal="left" vertical="center"/>
    </xf>
    <xf numFmtId="0" fontId="71" fillId="7" borderId="0" xfId="152" applyFont="1" applyFill="1" applyAlignment="1">
      <alignment horizontal="left" vertical="center"/>
    </xf>
    <xf numFmtId="0" fontId="64" fillId="10" borderId="3" xfId="152" applyFont="1" applyFill="1" applyBorder="1" applyAlignment="1">
      <alignment horizontal="center" vertical="center" shrinkToFit="1"/>
    </xf>
    <xf numFmtId="0" fontId="64" fillId="9" borderId="3" xfId="152" applyFont="1" applyFill="1" applyBorder="1" applyAlignment="1">
      <alignment horizontal="center" vertical="center" shrinkToFit="1"/>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96;&#21644;&#65301;&#24180;&#24230;&#31532;&#65297;&#22238;&#23567;&#23398;&#29983;&#24375;&#21270;&#12522;&#12540;&#12464;&#35201;&#38917;_%20&#20250;&#27941;&#22320;&#21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大会要項（所属長）"/>
      <sheetName val="連絡先および健康状態申告のお願い20220618"/>
      <sheetName val="小学生申込用紙（チーム用）"/>
      <sheetName val="男子ﾗﾝｸ R4_0回"/>
      <sheetName val="女子ﾗﾝｸ R4_0回"/>
      <sheetName val="令和４年開催日程一覧（曜日付）"/>
      <sheetName val="大会要項（各支部理事長）"/>
      <sheetName val="申込一覧表 (理事長用)"/>
    </sheetNames>
    <sheetDataSet>
      <sheetData sheetId="0" refreshError="1"/>
      <sheetData sheetId="1" refreshError="1"/>
      <sheetData sheetId="2" refreshError="1"/>
      <sheetData sheetId="3" refreshError="1"/>
      <sheetData sheetId="4" refreshError="1"/>
      <sheetData sheetId="5" refreshError="1"/>
      <sheetData sheetId="6">
        <row r="11">
          <cell r="C11" t="str">
            <v>会津卓球協会（会津支部）  （協力：株式会社ＶＩＣＴＡＳ）</v>
          </cell>
        </row>
        <row r="18">
          <cell r="C18" t="str">
            <v>〒969-3461　福島県会津若松市河東町浅山石堀山40-1　　　TEL 0242-75-5111</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topLeftCell="A23" zoomScaleNormal="100" zoomScaleSheetLayoutView="100" workbookViewId="0">
      <selection activeCell="C38" sqref="C38"/>
    </sheetView>
  </sheetViews>
  <sheetFormatPr defaultColWidth="10.875" defaultRowHeight="13.5"/>
  <cols>
    <col min="1" max="1" width="15" bestFit="1" customWidth="1"/>
    <col min="2" max="2" width="3.125" style="1" customWidth="1"/>
    <col min="3" max="3" width="94.125" customWidth="1"/>
  </cols>
  <sheetData>
    <row r="1" spans="1:4" s="2" customFormat="1">
      <c r="A1" s="12"/>
      <c r="C1" s="133" t="s">
        <v>276</v>
      </c>
    </row>
    <row r="2" spans="1:4" s="2" customFormat="1" ht="14.25">
      <c r="A2" s="36" t="s">
        <v>49</v>
      </c>
      <c r="C2" s="12"/>
    </row>
    <row r="3" spans="1:4" s="2" customFormat="1" ht="14.25">
      <c r="A3" s="37"/>
      <c r="C3" s="12"/>
    </row>
    <row r="4" spans="1:4" s="2" customFormat="1" ht="26.1" customHeight="1">
      <c r="A4" s="12"/>
      <c r="C4" s="39" t="s">
        <v>159</v>
      </c>
    </row>
    <row r="5" spans="1:4" s="2" customFormat="1" ht="33" customHeight="1">
      <c r="A5" s="248" t="s">
        <v>26</v>
      </c>
      <c r="B5" s="248"/>
      <c r="C5" s="248"/>
      <c r="D5" s="12"/>
    </row>
    <row r="6" spans="1:4" s="2" customFormat="1" ht="3.6" customHeight="1" thickBot="1">
      <c r="A6" s="35"/>
      <c r="B6" s="10"/>
      <c r="C6" s="38"/>
    </row>
    <row r="7" spans="1:4" ht="74.099999999999994" customHeight="1">
      <c r="A7" s="244" t="s">
        <v>0</v>
      </c>
      <c r="B7" s="245"/>
      <c r="C7" s="6" t="s">
        <v>277</v>
      </c>
    </row>
    <row r="8" spans="1:4" s="1" customFormat="1" ht="15.95" customHeight="1">
      <c r="A8" s="246" t="s">
        <v>8</v>
      </c>
      <c r="B8" s="247"/>
      <c r="C8" s="8" t="s">
        <v>157</v>
      </c>
    </row>
    <row r="9" spans="1:4" s="1" customFormat="1" ht="15.95" customHeight="1">
      <c r="A9" s="246" t="s">
        <v>161</v>
      </c>
      <c r="B9" s="247"/>
      <c r="C9" s="141"/>
    </row>
    <row r="10" spans="1:4" s="2" customFormat="1" ht="15.95" hidden="1" customHeight="1">
      <c r="A10" s="246" t="s">
        <v>27</v>
      </c>
      <c r="B10" s="247"/>
      <c r="C10" s="8"/>
    </row>
    <row r="11" spans="1:4" s="1" customFormat="1" ht="15.95" customHeight="1">
      <c r="A11" s="246" t="s">
        <v>4</v>
      </c>
      <c r="B11" s="247"/>
      <c r="C11" s="9" t="str">
        <f>'[5]大会要項（各支部理事長）'!C11</f>
        <v>会津卓球協会（会津支部）  （協力：株式会社ＶＩＣＴＡＳ）</v>
      </c>
    </row>
    <row r="12" spans="1:4" ht="15.95" customHeight="1">
      <c r="A12" s="246" t="s">
        <v>9</v>
      </c>
      <c r="B12" s="247"/>
      <c r="C12" s="4"/>
    </row>
    <row r="13" spans="1:4" s="1" customFormat="1" ht="15.95" customHeight="1">
      <c r="A13" s="258" t="s">
        <v>10</v>
      </c>
      <c r="B13" s="259"/>
      <c r="C13" s="8" t="s">
        <v>278</v>
      </c>
    </row>
    <row r="14" spans="1:4" s="1" customFormat="1" ht="15.95" customHeight="1">
      <c r="A14" s="258" t="s">
        <v>11</v>
      </c>
      <c r="B14" s="259" t="s">
        <v>11</v>
      </c>
      <c r="C14" s="4" t="s">
        <v>141</v>
      </c>
    </row>
    <row r="15" spans="1:4" ht="15.95" customHeight="1">
      <c r="A15" s="246" t="s">
        <v>2</v>
      </c>
      <c r="B15" s="247"/>
      <c r="C15" s="4"/>
    </row>
    <row r="16" spans="1:4" s="1" customFormat="1" ht="15.95" customHeight="1">
      <c r="A16" s="258" t="s">
        <v>1</v>
      </c>
      <c r="B16" s="259"/>
      <c r="C16" s="9" t="s">
        <v>279</v>
      </c>
    </row>
    <row r="17" spans="1:9" s="2" customFormat="1" ht="15.95" customHeight="1">
      <c r="A17" s="258" t="s">
        <v>7</v>
      </c>
      <c r="B17" s="259"/>
      <c r="C17" s="4" t="s">
        <v>38</v>
      </c>
    </row>
    <row r="18" spans="1:9" s="1" customFormat="1" ht="15.95" customHeight="1">
      <c r="A18" s="258" t="s">
        <v>5</v>
      </c>
      <c r="B18" s="259"/>
      <c r="C18" s="4" t="str">
        <f>'[5]大会要項（各支部理事長）'!C18</f>
        <v>〒969-3461　福島県会津若松市河東町浅山石堀山40-1　　　TEL 0242-75-5111</v>
      </c>
    </row>
    <row r="19" spans="1:9" s="1" customFormat="1" ht="15.95" customHeight="1">
      <c r="A19" s="246" t="s">
        <v>12</v>
      </c>
      <c r="B19" s="247"/>
      <c r="C19" s="4"/>
    </row>
    <row r="20" spans="1:9" s="2" customFormat="1" ht="15.95" customHeight="1">
      <c r="A20" s="258" t="s">
        <v>18</v>
      </c>
      <c r="B20" s="259"/>
      <c r="C20" s="5" t="s">
        <v>280</v>
      </c>
    </row>
    <row r="21" spans="1:9" s="1" customFormat="1" ht="56.25" customHeight="1">
      <c r="A21" s="258" t="s">
        <v>13</v>
      </c>
      <c r="B21" s="259"/>
      <c r="C21" s="14" t="s">
        <v>39</v>
      </c>
    </row>
    <row r="22" spans="1:9" ht="54.6" customHeight="1">
      <c r="A22" s="258" t="s">
        <v>17</v>
      </c>
      <c r="B22" s="259"/>
      <c r="C22" s="5" t="s">
        <v>40</v>
      </c>
    </row>
    <row r="23" spans="1:9" s="2" customFormat="1" ht="42" customHeight="1">
      <c r="A23" s="258" t="s">
        <v>16</v>
      </c>
      <c r="B23" s="259"/>
      <c r="C23" s="241" t="s">
        <v>325</v>
      </c>
    </row>
    <row r="24" spans="1:9" s="1" customFormat="1" ht="105" customHeight="1">
      <c r="A24" s="258" t="s">
        <v>14</v>
      </c>
      <c r="B24" s="259"/>
      <c r="C24" s="241" t="s">
        <v>326</v>
      </c>
      <c r="D24" s="15"/>
      <c r="E24" s="15"/>
      <c r="F24" s="15"/>
      <c r="G24" s="16"/>
      <c r="H24" s="16"/>
      <c r="I24" s="16"/>
    </row>
    <row r="25" spans="1:9" s="2" customFormat="1" ht="27.75" customHeight="1">
      <c r="A25" s="258" t="s">
        <v>6</v>
      </c>
      <c r="B25" s="259"/>
      <c r="C25" s="5" t="s">
        <v>37</v>
      </c>
      <c r="D25" s="15"/>
      <c r="E25" s="15"/>
      <c r="F25" s="15"/>
      <c r="G25" s="18"/>
      <c r="H25" s="18"/>
      <c r="I25" s="18"/>
    </row>
    <row r="26" spans="1:9" s="1" customFormat="1" ht="17.100000000000001" customHeight="1">
      <c r="A26" s="271" t="s">
        <v>19</v>
      </c>
      <c r="B26" s="272"/>
      <c r="C26" s="278" t="s">
        <v>48</v>
      </c>
      <c r="D26" s="12"/>
      <c r="E26" s="12"/>
      <c r="F26" s="12"/>
      <c r="G26" s="12"/>
      <c r="H26" s="12"/>
      <c r="I26" s="12"/>
    </row>
    <row r="27" spans="1:9" s="2" customFormat="1" ht="17.100000000000001" customHeight="1">
      <c r="A27" s="249"/>
      <c r="B27" s="273"/>
      <c r="C27" s="279"/>
      <c r="D27" s="24"/>
      <c r="E27" s="24"/>
      <c r="F27" s="24"/>
      <c r="G27" s="24"/>
      <c r="H27" s="24"/>
      <c r="I27" s="12"/>
    </row>
    <row r="28" spans="1:9" s="2" customFormat="1" ht="17.100000000000001" customHeight="1">
      <c r="A28" s="249"/>
      <c r="B28" s="273"/>
      <c r="C28" s="279"/>
      <c r="D28" s="24"/>
      <c r="E28" s="24"/>
      <c r="F28" s="24"/>
      <c r="G28" s="24"/>
      <c r="H28" s="24"/>
      <c r="I28" s="12"/>
    </row>
    <row r="29" spans="1:9" s="2" customFormat="1" ht="17.100000000000001" customHeight="1">
      <c r="A29" s="249"/>
      <c r="B29" s="273"/>
      <c r="C29" s="279"/>
      <c r="D29" s="22"/>
      <c r="E29" s="22"/>
      <c r="F29" s="22"/>
      <c r="G29" s="22"/>
      <c r="H29" s="22"/>
      <c r="I29" s="12"/>
    </row>
    <row r="30" spans="1:9" s="2" customFormat="1" ht="18" hidden="1" customHeight="1">
      <c r="A30" s="274"/>
      <c r="B30" s="275"/>
      <c r="C30" s="280"/>
      <c r="D30" s="12"/>
      <c r="E30" s="12"/>
      <c r="F30" s="12"/>
      <c r="G30" s="12"/>
      <c r="H30" s="12"/>
      <c r="I30" s="12"/>
    </row>
    <row r="31" spans="1:9" ht="31.5" customHeight="1">
      <c r="A31" s="262" t="s">
        <v>35</v>
      </c>
      <c r="B31" s="263"/>
      <c r="C31" s="142" t="s">
        <v>290</v>
      </c>
      <c r="D31" s="21"/>
      <c r="E31" s="23"/>
      <c r="F31" s="23"/>
      <c r="G31" s="23"/>
      <c r="H31" s="12"/>
      <c r="I31" s="12"/>
    </row>
    <row r="32" spans="1:9" s="2" customFormat="1" ht="24" customHeight="1">
      <c r="A32" s="265" t="s">
        <v>34</v>
      </c>
      <c r="B32" s="266"/>
      <c r="C32" s="28" t="s">
        <v>41</v>
      </c>
      <c r="D32" s="27"/>
      <c r="E32" s="12"/>
      <c r="F32" s="12"/>
      <c r="G32" s="12"/>
      <c r="H32" s="12"/>
      <c r="I32" s="12"/>
    </row>
    <row r="33" spans="1:9" s="2" customFormat="1" ht="28.5" customHeight="1">
      <c r="A33" s="267"/>
      <c r="B33" s="268"/>
      <c r="C33" s="28" t="s">
        <v>50</v>
      </c>
      <c r="D33" s="27"/>
      <c r="E33" s="12"/>
      <c r="F33" s="12"/>
      <c r="G33" s="12"/>
      <c r="H33" s="12"/>
      <c r="I33" s="12"/>
    </row>
    <row r="34" spans="1:9" s="2" customFormat="1" ht="18.75" customHeight="1">
      <c r="A34" s="267"/>
      <c r="B34" s="268"/>
      <c r="C34" s="28" t="s">
        <v>51</v>
      </c>
      <c r="D34" s="27"/>
      <c r="E34" s="12"/>
      <c r="F34" s="12"/>
      <c r="G34" s="12"/>
      <c r="H34" s="12"/>
      <c r="I34" s="12"/>
    </row>
    <row r="35" spans="1:9" s="2" customFormat="1" ht="21.75" customHeight="1">
      <c r="A35" s="267"/>
      <c r="B35" s="268"/>
      <c r="C35" s="28" t="s">
        <v>52</v>
      </c>
      <c r="D35" s="27"/>
      <c r="E35" s="12"/>
      <c r="F35" s="12"/>
      <c r="G35" s="12"/>
      <c r="H35" s="12"/>
      <c r="I35" s="12"/>
    </row>
    <row r="36" spans="1:9" s="2" customFormat="1" ht="19.5" customHeight="1">
      <c r="A36" s="269"/>
      <c r="B36" s="270"/>
      <c r="C36" s="28" t="s">
        <v>53</v>
      </c>
      <c r="D36" s="27"/>
      <c r="E36" s="12"/>
      <c r="F36" s="12"/>
      <c r="G36" s="12"/>
      <c r="H36" s="12"/>
      <c r="I36" s="12"/>
    </row>
    <row r="37" spans="1:9" s="1" customFormat="1" ht="21" customHeight="1">
      <c r="A37" s="254" t="s">
        <v>21</v>
      </c>
      <c r="B37" s="255" t="s">
        <v>20</v>
      </c>
      <c r="C37" s="4" t="s">
        <v>46</v>
      </c>
      <c r="D37" s="264"/>
      <c r="E37" s="264"/>
      <c r="F37" s="264"/>
      <c r="G37" s="264"/>
      <c r="H37" s="264"/>
      <c r="I37" s="264"/>
    </row>
    <row r="38" spans="1:9" s="2" customFormat="1" ht="56.45" customHeight="1" thickBot="1">
      <c r="A38" s="256" t="s">
        <v>22</v>
      </c>
      <c r="B38" s="257" t="s">
        <v>20</v>
      </c>
      <c r="C38" s="243" t="s">
        <v>321</v>
      </c>
      <c r="D38" s="264"/>
      <c r="E38" s="264"/>
      <c r="F38" s="264"/>
      <c r="G38" s="264"/>
      <c r="H38" s="264"/>
      <c r="I38" s="264"/>
    </row>
    <row r="39" spans="1:9" s="1" customFormat="1" ht="14.25">
      <c r="A39" s="252" t="s">
        <v>3</v>
      </c>
      <c r="B39" s="253"/>
      <c r="C39" s="30"/>
      <c r="D39" s="17"/>
      <c r="E39" s="19"/>
      <c r="F39" s="16"/>
      <c r="G39" s="16"/>
      <c r="H39" s="16"/>
      <c r="I39" s="20"/>
    </row>
    <row r="40" spans="1:9" s="2" customFormat="1" ht="18.95" customHeight="1">
      <c r="A40" s="249"/>
      <c r="B40" s="250"/>
      <c r="C40" s="32" t="s">
        <v>23</v>
      </c>
    </row>
    <row r="41" spans="1:9" s="2" customFormat="1" ht="30.6" customHeight="1">
      <c r="A41" s="249"/>
      <c r="B41" s="250"/>
      <c r="C41" s="31" t="s">
        <v>47</v>
      </c>
    </row>
    <row r="42" spans="1:9" s="2" customFormat="1" ht="84.75" customHeight="1">
      <c r="A42" s="26"/>
      <c r="B42" s="7"/>
      <c r="C42" s="143" t="s">
        <v>292</v>
      </c>
    </row>
    <row r="43" spans="1:9" s="2" customFormat="1" ht="42" customHeight="1">
      <c r="A43" s="26"/>
      <c r="B43" s="13"/>
      <c r="C43" s="32" t="s">
        <v>24</v>
      </c>
    </row>
    <row r="44" spans="1:9" s="2" customFormat="1" ht="45" customHeight="1">
      <c r="A44" s="249"/>
      <c r="B44" s="250"/>
      <c r="C44" s="5" t="s">
        <v>25</v>
      </c>
    </row>
    <row r="45" spans="1:9" s="2" customFormat="1" ht="50.1" customHeight="1">
      <c r="A45" s="249"/>
      <c r="B45" s="250"/>
      <c r="C45" s="31" t="s">
        <v>28</v>
      </c>
    </row>
    <row r="46" spans="1:9" s="2" customFormat="1" ht="69" customHeight="1">
      <c r="A46" s="249"/>
      <c r="B46" s="250"/>
      <c r="C46" s="5" t="s">
        <v>32</v>
      </c>
    </row>
    <row r="47" spans="1:9" s="2" customFormat="1" ht="86.25" customHeight="1">
      <c r="A47" s="26"/>
      <c r="B47" s="11"/>
      <c r="C47" s="33" t="s">
        <v>33</v>
      </c>
      <c r="D47" s="12"/>
    </row>
    <row r="48" spans="1:9" s="2" customFormat="1" ht="265.5" customHeight="1">
      <c r="A48" s="276" t="s">
        <v>30</v>
      </c>
      <c r="B48" s="277"/>
      <c r="C48" s="240" t="s">
        <v>324</v>
      </c>
      <c r="D48" s="12"/>
    </row>
    <row r="49" spans="1:3" s="2" customFormat="1" ht="85.5" customHeight="1" thickBot="1">
      <c r="A49" s="260"/>
      <c r="B49" s="261"/>
      <c r="C49" s="34" t="s">
        <v>31</v>
      </c>
    </row>
    <row r="50" spans="1:3" s="2" customFormat="1" ht="50.45" customHeight="1">
      <c r="A50" s="251"/>
      <c r="B50" s="251"/>
      <c r="C50" s="1"/>
    </row>
    <row r="51" spans="1:3" s="1" customFormat="1">
      <c r="A51" s="25"/>
      <c r="B51" s="3"/>
      <c r="C51"/>
    </row>
    <row r="52" spans="1:3">
      <c r="A52" s="3"/>
      <c r="B52" s="3"/>
    </row>
    <row r="53" spans="1:3">
      <c r="A53" s="3"/>
      <c r="B53" s="3"/>
    </row>
  </sheetData>
  <mergeCells count="37">
    <mergeCell ref="D37:I37"/>
    <mergeCell ref="D38:I38"/>
    <mergeCell ref="A32:B36"/>
    <mergeCell ref="A26:B30"/>
    <mergeCell ref="A48:B48"/>
    <mergeCell ref="C26:C30"/>
    <mergeCell ref="A16:B16"/>
    <mergeCell ref="A17:B17"/>
    <mergeCell ref="A18:B18"/>
    <mergeCell ref="A15:B15"/>
    <mergeCell ref="A49:B49"/>
    <mergeCell ref="A22:B22"/>
    <mergeCell ref="A23:B23"/>
    <mergeCell ref="A24:B24"/>
    <mergeCell ref="A25:B25"/>
    <mergeCell ref="A31:B3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heetViews>
  <sheetFormatPr defaultColWidth="10.875" defaultRowHeight="13.5"/>
  <cols>
    <col min="1" max="1" width="15" style="2" bestFit="1" customWidth="1"/>
    <col min="2" max="2" width="3.125" style="2" customWidth="1"/>
    <col min="3" max="3" width="92.375" style="2" customWidth="1"/>
    <col min="4" max="16384" width="10.875" style="2"/>
  </cols>
  <sheetData>
    <row r="1" spans="1:4">
      <c r="A1" s="12"/>
      <c r="C1" s="41" t="str">
        <f>'大会要項（各支部理事長）'!C1</f>
        <v>２０２３年５月１４日発行</v>
      </c>
    </row>
    <row r="2" spans="1:4" ht="14.25">
      <c r="A2" s="36" t="s">
        <v>29</v>
      </c>
      <c r="C2" s="12"/>
    </row>
    <row r="3" spans="1:4" ht="14.25">
      <c r="A3" s="37" t="s">
        <v>36</v>
      </c>
      <c r="C3" s="12"/>
    </row>
    <row r="4" spans="1:4" ht="26.1" customHeight="1">
      <c r="A4" s="12"/>
      <c r="C4" s="39" t="s">
        <v>160</v>
      </c>
    </row>
    <row r="5" spans="1:4" ht="33" customHeight="1">
      <c r="A5" s="248" t="s">
        <v>26</v>
      </c>
      <c r="B5" s="248"/>
      <c r="C5" s="248"/>
      <c r="D5" s="12"/>
    </row>
    <row r="6" spans="1:4" ht="3.6" customHeight="1" thickBot="1">
      <c r="A6" s="35"/>
      <c r="B6" s="10"/>
      <c r="C6" s="38"/>
    </row>
    <row r="7" spans="1:4" ht="74.099999999999994" customHeight="1">
      <c r="A7" s="244" t="s">
        <v>0</v>
      </c>
      <c r="B7" s="245"/>
      <c r="C7" s="6" t="str">
        <f>'大会要項（各支部理事長）'!C7</f>
        <v>令和５年度第１回福島県小学生強化リーグ卓球大会</v>
      </c>
    </row>
    <row r="8" spans="1:4" ht="15.95" customHeight="1">
      <c r="A8" s="246" t="s">
        <v>8</v>
      </c>
      <c r="B8" s="247"/>
      <c r="C8" s="8" t="s">
        <v>157</v>
      </c>
    </row>
    <row r="9" spans="1:4" ht="15.95" customHeight="1">
      <c r="A9" s="246" t="s">
        <v>142</v>
      </c>
      <c r="B9" s="247"/>
      <c r="C9" s="141">
        <f>'大会要項（各支部理事長）'!C9</f>
        <v>0</v>
      </c>
    </row>
    <row r="10" spans="1:4" ht="15.95" hidden="1" customHeight="1">
      <c r="A10" s="246" t="s">
        <v>27</v>
      </c>
      <c r="B10" s="247"/>
      <c r="C10" s="8"/>
    </row>
    <row r="11" spans="1:4" ht="15.95" customHeight="1">
      <c r="A11" s="246" t="s">
        <v>4</v>
      </c>
      <c r="B11" s="247"/>
      <c r="C11" s="9" t="str">
        <f>'大会要項（各支部理事長）'!C11</f>
        <v>会津卓球協会（会津支部）  （協力：株式会社ＶＩＣＴＡＳ）</v>
      </c>
    </row>
    <row r="12" spans="1:4" ht="15.95" customHeight="1">
      <c r="A12" s="246" t="s">
        <v>9</v>
      </c>
      <c r="B12" s="247"/>
      <c r="C12" s="4"/>
    </row>
    <row r="13" spans="1:4" ht="15.95" customHeight="1">
      <c r="A13" s="258" t="s">
        <v>10</v>
      </c>
      <c r="B13" s="259"/>
      <c r="C13" s="8" t="str">
        <f>'大会要項（各支部理事長）'!C13</f>
        <v>２０２３年６月１０日（土）</v>
      </c>
    </row>
    <row r="14" spans="1:4" ht="15.95" customHeight="1">
      <c r="A14" s="258" t="s">
        <v>11</v>
      </c>
      <c r="B14" s="259" t="s">
        <v>11</v>
      </c>
      <c r="C14" s="4" t="s">
        <v>15</v>
      </c>
    </row>
    <row r="15" spans="1:4" ht="15.95" customHeight="1">
      <c r="A15" s="246" t="s">
        <v>2</v>
      </c>
      <c r="B15" s="247"/>
      <c r="C15" s="4"/>
    </row>
    <row r="16" spans="1:4" ht="15.95" customHeight="1">
      <c r="A16" s="258" t="s">
        <v>1</v>
      </c>
      <c r="B16" s="259"/>
      <c r="C16" s="9" t="str">
        <f>'大会要項（各支部理事長）'!C16</f>
        <v>河東総合体育館</v>
      </c>
    </row>
    <row r="17" spans="1:9" ht="15.95" customHeight="1">
      <c r="A17" s="258" t="s">
        <v>7</v>
      </c>
      <c r="B17" s="259"/>
      <c r="C17" s="4" t="str">
        <f>'大会要項（各支部理事長）'!C17</f>
        <v>午前8:00　　  開会式　午前8:45</v>
      </c>
    </row>
    <row r="18" spans="1:9" ht="15.95" customHeight="1">
      <c r="A18" s="258" t="s">
        <v>5</v>
      </c>
      <c r="B18" s="259"/>
      <c r="C18" s="4" t="str">
        <f>'大会要項（各支部理事長）'!C18</f>
        <v>〒969-3461　福島県会津若松市河東町浅山石堀山40-1　　　TEL 0242-75-5111</v>
      </c>
    </row>
    <row r="19" spans="1:9" ht="15.95" customHeight="1">
      <c r="A19" s="246" t="s">
        <v>12</v>
      </c>
      <c r="B19" s="247"/>
      <c r="C19" s="4"/>
    </row>
    <row r="20" spans="1:9" ht="15.95" customHeight="1">
      <c r="A20" s="258" t="s">
        <v>18</v>
      </c>
      <c r="B20" s="259"/>
      <c r="C20" s="5" t="str">
        <f>'大会要項（各支部理事長）'!C20</f>
        <v>福島県内の小学生以下（2023年度登録が必要、ゼッケン着用のこと）</v>
      </c>
    </row>
    <row r="21" spans="1:9" ht="56.25" customHeight="1">
      <c r="A21" s="258" t="s">
        <v>13</v>
      </c>
      <c r="B21" s="259"/>
      <c r="C21" s="14" t="s">
        <v>39</v>
      </c>
    </row>
    <row r="22" spans="1:9" ht="54.6" customHeight="1">
      <c r="A22" s="258" t="s">
        <v>17</v>
      </c>
      <c r="B22" s="259"/>
      <c r="C22" s="5" t="s">
        <v>40</v>
      </c>
    </row>
    <row r="23" spans="1:9" ht="42" customHeight="1">
      <c r="A23" s="258" t="s">
        <v>16</v>
      </c>
      <c r="B23" s="259"/>
      <c r="C23" s="242" t="str">
        <f>'大会要項（各支部理事長）'!C23</f>
        <v>JTTA公認球（40mmホワイト）VICTAS VP40＋プラスチック球を使用する
（１試合１球制のため万が一不足した場合にはCP40＋を使用する場合があります）</v>
      </c>
    </row>
    <row r="24" spans="1:9" ht="105" customHeight="1">
      <c r="A24" s="258" t="s">
        <v>14</v>
      </c>
      <c r="B24" s="259"/>
      <c r="C24" s="5" t="s">
        <v>173</v>
      </c>
      <c r="D24" s="15"/>
      <c r="E24" s="15"/>
      <c r="F24" s="15"/>
      <c r="G24" s="16"/>
      <c r="H24" s="16"/>
      <c r="I24" s="16"/>
    </row>
    <row r="25" spans="1:9" ht="27.75" customHeight="1">
      <c r="A25" s="258" t="s">
        <v>6</v>
      </c>
      <c r="B25" s="259"/>
      <c r="C25" s="5" t="s">
        <v>37</v>
      </c>
      <c r="D25" s="15"/>
      <c r="E25" s="15"/>
      <c r="F25" s="15"/>
      <c r="G25" s="18"/>
      <c r="H25" s="18"/>
      <c r="I25" s="18"/>
    </row>
    <row r="26" spans="1:9" ht="17.100000000000001" customHeight="1">
      <c r="A26" s="271" t="s">
        <v>19</v>
      </c>
      <c r="B26" s="272"/>
      <c r="C26" s="278" t="s">
        <v>48</v>
      </c>
      <c r="D26" s="12"/>
      <c r="E26" s="12"/>
      <c r="F26" s="12"/>
      <c r="G26" s="12"/>
      <c r="H26" s="12"/>
      <c r="I26" s="12"/>
    </row>
    <row r="27" spans="1:9" ht="17.100000000000001" customHeight="1">
      <c r="A27" s="249"/>
      <c r="B27" s="273"/>
      <c r="C27" s="279"/>
      <c r="D27" s="24"/>
      <c r="E27" s="24"/>
      <c r="F27" s="24"/>
      <c r="G27" s="24"/>
      <c r="H27" s="24"/>
      <c r="I27" s="12"/>
    </row>
    <row r="28" spans="1:9" ht="17.100000000000001" customHeight="1">
      <c r="A28" s="249"/>
      <c r="B28" s="273"/>
      <c r="C28" s="279"/>
      <c r="D28" s="24"/>
      <c r="E28" s="24"/>
      <c r="F28" s="24"/>
      <c r="G28" s="24"/>
      <c r="H28" s="24"/>
      <c r="I28" s="12"/>
    </row>
    <row r="29" spans="1:9" ht="17.100000000000001" customHeight="1">
      <c r="A29" s="249"/>
      <c r="B29" s="273"/>
      <c r="C29" s="279"/>
      <c r="D29" s="22"/>
      <c r="E29" s="22"/>
      <c r="F29" s="22"/>
      <c r="G29" s="22"/>
      <c r="H29" s="22"/>
      <c r="I29" s="12"/>
    </row>
    <row r="30" spans="1:9" ht="18" hidden="1" customHeight="1">
      <c r="A30" s="274"/>
      <c r="B30" s="275"/>
      <c r="C30" s="280"/>
      <c r="D30" s="12"/>
      <c r="E30" s="12"/>
      <c r="F30" s="12"/>
      <c r="G30" s="12"/>
      <c r="H30" s="12"/>
      <c r="I30" s="12"/>
    </row>
    <row r="31" spans="1:9" ht="31.5" customHeight="1">
      <c r="A31" s="262" t="s">
        <v>35</v>
      </c>
      <c r="B31" s="263"/>
      <c r="C31" s="142" t="s">
        <v>291</v>
      </c>
      <c r="D31" s="21"/>
      <c r="E31" s="23"/>
      <c r="F31" s="23"/>
      <c r="G31" s="23"/>
      <c r="H31" s="12"/>
      <c r="I31" s="12"/>
    </row>
    <row r="32" spans="1:9" ht="24" customHeight="1">
      <c r="A32" s="265" t="s">
        <v>34</v>
      </c>
      <c r="B32" s="266"/>
      <c r="C32" s="104" t="s">
        <v>54</v>
      </c>
      <c r="D32" s="27"/>
      <c r="E32" s="12"/>
      <c r="F32" s="12"/>
      <c r="G32" s="12"/>
      <c r="H32" s="12"/>
      <c r="I32" s="12"/>
    </row>
    <row r="33" spans="1:9" ht="28.5" customHeight="1">
      <c r="A33" s="267"/>
      <c r="B33" s="268"/>
      <c r="C33" s="28" t="s">
        <v>42</v>
      </c>
      <c r="D33" s="27"/>
      <c r="E33" s="12"/>
      <c r="F33" s="12"/>
      <c r="G33" s="12"/>
      <c r="H33" s="12"/>
      <c r="I33" s="12"/>
    </row>
    <row r="34" spans="1:9" ht="18.75" customHeight="1">
      <c r="A34" s="267"/>
      <c r="B34" s="268"/>
      <c r="C34" s="28" t="s">
        <v>43</v>
      </c>
      <c r="D34" s="27"/>
      <c r="E34" s="12"/>
      <c r="F34" s="12"/>
      <c r="G34" s="12"/>
      <c r="H34" s="12"/>
      <c r="I34" s="12"/>
    </row>
    <row r="35" spans="1:9" ht="21.75" customHeight="1">
      <c r="A35" s="267"/>
      <c r="B35" s="268"/>
      <c r="C35" s="28" t="s">
        <v>44</v>
      </c>
      <c r="D35" s="27"/>
      <c r="E35" s="12"/>
      <c r="F35" s="12"/>
      <c r="G35" s="12"/>
      <c r="H35" s="12"/>
      <c r="I35" s="12"/>
    </row>
    <row r="36" spans="1:9" ht="19.5" customHeight="1">
      <c r="A36" s="269"/>
      <c r="B36" s="270"/>
      <c r="C36" s="28" t="s">
        <v>45</v>
      </c>
      <c r="D36" s="27"/>
      <c r="E36" s="12"/>
      <c r="F36" s="12"/>
      <c r="G36" s="12"/>
      <c r="H36" s="12"/>
      <c r="I36" s="12"/>
    </row>
    <row r="37" spans="1:9" ht="21" customHeight="1">
      <c r="A37" s="254" t="s">
        <v>21</v>
      </c>
      <c r="B37" s="255" t="s">
        <v>20</v>
      </c>
      <c r="C37" s="4" t="s">
        <v>46</v>
      </c>
      <c r="D37" s="264"/>
      <c r="E37" s="264"/>
      <c r="F37" s="264"/>
      <c r="G37" s="264"/>
      <c r="H37" s="264"/>
      <c r="I37" s="264"/>
    </row>
    <row r="38" spans="1:9" ht="56.45" customHeight="1" thickBot="1">
      <c r="A38" s="256" t="s">
        <v>22</v>
      </c>
      <c r="B38" s="257" t="s">
        <v>20</v>
      </c>
      <c r="C38" s="29" t="str">
        <f>'大会要項（各支部理事長）'!C38</f>
        <v>上位20位までが202４年度第一回までの福島県小中高強化リーグに参加できる
第０回～第４回までの結果で全国ホープス選抜ならびに東アジアホープス予選の選考を行う</v>
      </c>
      <c r="D38" s="264"/>
      <c r="E38" s="264"/>
      <c r="F38" s="264"/>
      <c r="G38" s="264"/>
      <c r="H38" s="264"/>
      <c r="I38" s="264"/>
    </row>
    <row r="39" spans="1:9" ht="14.25">
      <c r="A39" s="252" t="s">
        <v>3</v>
      </c>
      <c r="B39" s="253"/>
      <c r="C39" s="30"/>
      <c r="D39" s="17"/>
      <c r="E39" s="19"/>
      <c r="F39" s="16"/>
      <c r="G39" s="16"/>
      <c r="H39" s="16"/>
      <c r="I39" s="42"/>
    </row>
    <row r="40" spans="1:9" ht="18.95" customHeight="1">
      <c r="A40" s="249"/>
      <c r="B40" s="250"/>
      <c r="C40" s="32" t="s">
        <v>23</v>
      </c>
    </row>
    <row r="41" spans="1:9" ht="30.6" customHeight="1">
      <c r="A41" s="249"/>
      <c r="B41" s="250"/>
      <c r="C41" s="31" t="s">
        <v>47</v>
      </c>
    </row>
    <row r="42" spans="1:9" ht="84.75" customHeight="1">
      <c r="A42" s="40"/>
      <c r="B42" s="41"/>
      <c r="C42" s="143" t="str">
        <f>'大会要項（各支部理事長）'!C42</f>
        <v xml:space="preserve">【令和４年度第５回　各組優勝者】
男子１組　原　　鳳芽　（本宮卓球クラブ　　）　 女子１組　矢部　莉央　（喜多方卓球ランド)
男子２組　橋本　蒼人　（郡山ふれあい　　　）　 女子２組　川崎　心美　（いわき卓球　　　)
男子３組　木村　善　　（本宮卓球クラブ　　）   女子３組　関根　心晴　（大沼ジュニア　　） </v>
      </c>
    </row>
    <row r="43" spans="1:9" ht="42" customHeight="1">
      <c r="A43" s="40"/>
      <c r="B43" s="41"/>
      <c r="C43" s="32" t="s">
        <v>24</v>
      </c>
    </row>
    <row r="44" spans="1:9" ht="45" customHeight="1">
      <c r="A44" s="249"/>
      <c r="B44" s="250"/>
      <c r="C44" s="5" t="s">
        <v>25</v>
      </c>
    </row>
    <row r="45" spans="1:9" ht="50.1" customHeight="1">
      <c r="A45" s="249"/>
      <c r="B45" s="250"/>
      <c r="C45" s="31" t="s">
        <v>28</v>
      </c>
    </row>
    <row r="46" spans="1:9" ht="69" customHeight="1">
      <c r="A46" s="249"/>
      <c r="B46" s="250"/>
      <c r="C46" s="5" t="s">
        <v>32</v>
      </c>
    </row>
    <row r="47" spans="1:9" ht="86.25" customHeight="1">
      <c r="A47" s="40"/>
      <c r="B47" s="41"/>
      <c r="C47" s="33" t="s">
        <v>33</v>
      </c>
      <c r="D47" s="12"/>
    </row>
    <row r="48" spans="1:9" ht="310.5" customHeight="1">
      <c r="A48" s="276" t="s">
        <v>30</v>
      </c>
      <c r="B48" s="277"/>
      <c r="C48" s="134"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c r="D48" s="12"/>
    </row>
    <row r="49" spans="1:3" ht="85.5" customHeight="1" thickBot="1">
      <c r="A49" s="260"/>
      <c r="B49" s="261"/>
      <c r="C49" s="34" t="s">
        <v>31</v>
      </c>
    </row>
    <row r="50" spans="1:3" ht="50.45" customHeight="1">
      <c r="A50" s="251"/>
      <c r="B50" s="251"/>
    </row>
    <row r="51" spans="1:3">
      <c r="A51" s="41"/>
      <c r="B51" s="3"/>
    </row>
    <row r="52" spans="1:3">
      <c r="A52" s="3"/>
      <c r="B52" s="3"/>
    </row>
    <row r="53" spans="1:3">
      <c r="A53" s="3"/>
      <c r="B53" s="3"/>
    </row>
  </sheetData>
  <mergeCells count="37">
    <mergeCell ref="A5:C5"/>
    <mergeCell ref="A7:B7"/>
    <mergeCell ref="A8:B8"/>
    <mergeCell ref="A9:B9"/>
    <mergeCell ref="A10:B10"/>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zoomScaleNormal="100" zoomScaleSheetLayoutView="80" workbookViewId="0">
      <selection activeCell="B2" sqref="B2:I2"/>
    </sheetView>
  </sheetViews>
  <sheetFormatPr defaultRowHeight="14.25"/>
  <cols>
    <col min="1" max="1" width="2.625" style="43" customWidth="1"/>
    <col min="2" max="3" width="9" style="43"/>
    <col min="4" max="4" width="27.5" style="43" customWidth="1"/>
    <col min="5" max="7" width="9" style="43"/>
    <col min="8" max="8" width="10" style="43" customWidth="1"/>
    <col min="9" max="9" width="17.75" style="45" customWidth="1"/>
    <col min="10" max="10" width="3.875" style="43" customWidth="1"/>
    <col min="11" max="16384" width="9" style="43"/>
  </cols>
  <sheetData>
    <row r="1" spans="1:10">
      <c r="G1" s="44"/>
    </row>
    <row r="2" spans="1:10" ht="28.5">
      <c r="B2" s="281" t="str">
        <f>'大会要項（所属長）'!C7</f>
        <v>令和５年度第１回福島県小学生強化リーグ卓球大会</v>
      </c>
      <c r="C2" s="281"/>
      <c r="D2" s="281"/>
      <c r="E2" s="281"/>
      <c r="F2" s="281"/>
      <c r="G2" s="281"/>
      <c r="H2" s="281"/>
      <c r="I2" s="281"/>
      <c r="J2" s="46"/>
    </row>
    <row r="3" spans="1:10" ht="28.5">
      <c r="B3" s="282" t="s">
        <v>55</v>
      </c>
      <c r="C3" s="282"/>
      <c r="D3" s="282"/>
      <c r="E3" s="282"/>
      <c r="F3" s="282"/>
      <c r="G3" s="282"/>
      <c r="H3" s="282"/>
      <c r="I3" s="282"/>
      <c r="J3" s="46"/>
    </row>
    <row r="4" spans="1:10" ht="8.25" customHeight="1"/>
    <row r="5" spans="1:10" s="47" customFormat="1" ht="26.25" customHeight="1">
      <c r="B5" s="283" t="s">
        <v>56</v>
      </c>
      <c r="C5" s="283"/>
      <c r="D5" s="283"/>
      <c r="I5" s="48"/>
    </row>
    <row r="6" spans="1:10" s="47" customFormat="1" ht="26.25" customHeight="1">
      <c r="C6" s="49" t="s">
        <v>57</v>
      </c>
      <c r="D6" s="50"/>
      <c r="E6" s="51"/>
      <c r="F6" s="49" t="s">
        <v>58</v>
      </c>
      <c r="H6" s="51"/>
      <c r="I6" s="52"/>
    </row>
    <row r="7" spans="1:10" s="47" customFormat="1" ht="12" customHeight="1">
      <c r="C7" s="49"/>
      <c r="D7" s="50"/>
      <c r="E7" s="51"/>
      <c r="F7" s="49"/>
      <c r="H7" s="51"/>
      <c r="I7" s="52"/>
    </row>
    <row r="8" spans="1:10" s="47" customFormat="1" ht="18" customHeight="1">
      <c r="B8" s="53" t="s">
        <v>59</v>
      </c>
      <c r="C8" s="284" t="s">
        <v>60</v>
      </c>
      <c r="D8" s="284"/>
      <c r="E8" s="284"/>
      <c r="F8" s="284"/>
      <c r="G8" s="284"/>
      <c r="H8" s="284"/>
      <c r="I8" s="284"/>
    </row>
    <row r="9" spans="1:10" s="47" customFormat="1" ht="18" customHeight="1">
      <c r="B9" s="54"/>
      <c r="C9" s="47" t="s">
        <v>61</v>
      </c>
      <c r="I9" s="48"/>
    </row>
    <row r="10" spans="1:10" s="55" customFormat="1" ht="9" customHeight="1">
      <c r="A10" s="43"/>
      <c r="B10" s="43"/>
      <c r="C10" s="43"/>
      <c r="D10" s="43"/>
      <c r="E10" s="43"/>
      <c r="F10" s="43"/>
    </row>
    <row r="11" spans="1:10" s="55" customFormat="1" ht="20.25" customHeight="1">
      <c r="B11" s="56" t="s">
        <v>62</v>
      </c>
      <c r="C11" s="56" t="s">
        <v>63</v>
      </c>
      <c r="D11" s="56" t="s">
        <v>64</v>
      </c>
      <c r="E11" s="56" t="s">
        <v>65</v>
      </c>
      <c r="F11" s="56" t="s">
        <v>66</v>
      </c>
      <c r="G11" s="56" t="s">
        <v>67</v>
      </c>
      <c r="H11" s="56" t="s">
        <v>68</v>
      </c>
      <c r="I11" s="57" t="s">
        <v>69</v>
      </c>
    </row>
    <row r="12" spans="1:10" s="55" customFormat="1" ht="20.25" customHeight="1">
      <c r="B12" s="58">
        <v>101</v>
      </c>
      <c r="C12" s="58" t="s">
        <v>70</v>
      </c>
      <c r="D12" s="58" t="s">
        <v>71</v>
      </c>
      <c r="E12" s="56"/>
      <c r="F12" s="56"/>
      <c r="G12" s="56">
        <f t="shared" ref="G12:G17" si="0">E12+F12</f>
        <v>0</v>
      </c>
      <c r="H12" s="59">
        <f t="shared" ref="H12:H17" si="1">G12*1000</f>
        <v>0</v>
      </c>
      <c r="I12" s="60">
        <f t="shared" ref="I12:I17" si="2">1+G12/5</f>
        <v>1</v>
      </c>
    </row>
    <row r="13" spans="1:10" s="55" customFormat="1" ht="20.25" customHeight="1">
      <c r="B13" s="58">
        <v>102</v>
      </c>
      <c r="C13" s="58" t="s">
        <v>70</v>
      </c>
      <c r="D13" s="58" t="s">
        <v>72</v>
      </c>
      <c r="E13" s="56"/>
      <c r="F13" s="56"/>
      <c r="G13" s="56">
        <f t="shared" si="0"/>
        <v>0</v>
      </c>
      <c r="H13" s="59">
        <f t="shared" si="1"/>
        <v>0</v>
      </c>
      <c r="I13" s="60">
        <f t="shared" si="2"/>
        <v>1</v>
      </c>
    </row>
    <row r="14" spans="1:10" s="55" customFormat="1" ht="20.25" customHeight="1">
      <c r="B14" s="58">
        <v>103</v>
      </c>
      <c r="C14" s="58" t="s">
        <v>70</v>
      </c>
      <c r="D14" s="58" t="s">
        <v>73</v>
      </c>
      <c r="E14" s="61"/>
      <c r="F14" s="61"/>
      <c r="G14" s="56">
        <f t="shared" si="0"/>
        <v>0</v>
      </c>
      <c r="H14" s="59">
        <f t="shared" si="1"/>
        <v>0</v>
      </c>
      <c r="I14" s="60">
        <f t="shared" si="2"/>
        <v>1</v>
      </c>
    </row>
    <row r="15" spans="1:10" s="55" customFormat="1" ht="20.25" customHeight="1">
      <c r="B15" s="58">
        <v>104</v>
      </c>
      <c r="C15" s="58" t="s">
        <v>70</v>
      </c>
      <c r="D15" s="58" t="s">
        <v>74</v>
      </c>
      <c r="E15" s="61"/>
      <c r="F15" s="61"/>
      <c r="G15" s="56">
        <f t="shared" si="0"/>
        <v>0</v>
      </c>
      <c r="H15" s="59">
        <f t="shared" si="1"/>
        <v>0</v>
      </c>
      <c r="I15" s="60">
        <f t="shared" si="2"/>
        <v>1</v>
      </c>
    </row>
    <row r="16" spans="1:10" s="55" customFormat="1" ht="20.25" customHeight="1">
      <c r="B16" s="58">
        <v>105</v>
      </c>
      <c r="C16" s="58" t="s">
        <v>70</v>
      </c>
      <c r="D16" s="58" t="s">
        <v>75</v>
      </c>
      <c r="E16" s="61"/>
      <c r="F16" s="61"/>
      <c r="G16" s="56">
        <f t="shared" si="0"/>
        <v>0</v>
      </c>
      <c r="H16" s="59">
        <f t="shared" si="1"/>
        <v>0</v>
      </c>
      <c r="I16" s="60">
        <f t="shared" si="2"/>
        <v>1</v>
      </c>
    </row>
    <row r="17" spans="1:9" s="55" customFormat="1" ht="20.25" customHeight="1">
      <c r="B17" s="58">
        <v>106</v>
      </c>
      <c r="C17" s="58" t="s">
        <v>70</v>
      </c>
      <c r="D17" s="62" t="s">
        <v>76</v>
      </c>
      <c r="E17" s="61"/>
      <c r="F17" s="61"/>
      <c r="G17" s="56">
        <f t="shared" si="0"/>
        <v>0</v>
      </c>
      <c r="H17" s="59">
        <f t="shared" si="1"/>
        <v>0</v>
      </c>
      <c r="I17" s="60">
        <f t="shared" si="2"/>
        <v>1</v>
      </c>
    </row>
    <row r="18" spans="1:9" s="55" customFormat="1" ht="20.25" customHeight="1">
      <c r="B18" s="69">
        <v>107</v>
      </c>
      <c r="C18" s="69" t="s">
        <v>162</v>
      </c>
      <c r="D18" s="62" t="s">
        <v>163</v>
      </c>
      <c r="E18" s="61"/>
      <c r="F18" s="61"/>
      <c r="G18" s="61">
        <v>0</v>
      </c>
      <c r="H18" s="166">
        <v>0</v>
      </c>
      <c r="I18" s="167">
        <v>1</v>
      </c>
    </row>
    <row r="19" spans="1:9" s="55" customFormat="1" ht="20.25" customHeight="1" thickBot="1">
      <c r="A19" s="63"/>
      <c r="B19" s="64"/>
      <c r="C19" s="64"/>
      <c r="D19" s="65"/>
      <c r="E19" s="65"/>
      <c r="F19" s="65"/>
      <c r="G19" s="65"/>
      <c r="H19" s="66"/>
      <c r="I19" s="67"/>
    </row>
    <row r="20" spans="1:9" s="55" customFormat="1" ht="20.25" customHeight="1" thickTop="1">
      <c r="B20" s="68">
        <v>201</v>
      </c>
      <c r="C20" s="68" t="s">
        <v>77</v>
      </c>
      <c r="D20" s="58" t="s">
        <v>78</v>
      </c>
      <c r="E20" s="56"/>
      <c r="F20" s="56"/>
      <c r="G20" s="56">
        <f t="shared" ref="G20:G27" si="3">E20+F20</f>
        <v>0</v>
      </c>
      <c r="H20" s="59">
        <f t="shared" ref="H20:H41" si="4">G20*1000</f>
        <v>0</v>
      </c>
      <c r="I20" s="60">
        <f t="shared" ref="I20:I27" si="5">1+G20/5</f>
        <v>1</v>
      </c>
    </row>
    <row r="21" spans="1:9" s="55" customFormat="1" ht="20.25" customHeight="1">
      <c r="B21" s="68">
        <v>202</v>
      </c>
      <c r="C21" s="58" t="s">
        <v>77</v>
      </c>
      <c r="D21" s="58" t="s">
        <v>79</v>
      </c>
      <c r="E21" s="56"/>
      <c r="F21" s="56"/>
      <c r="G21" s="56">
        <f t="shared" si="3"/>
        <v>0</v>
      </c>
      <c r="H21" s="59">
        <f t="shared" si="4"/>
        <v>0</v>
      </c>
      <c r="I21" s="60">
        <f t="shared" si="5"/>
        <v>1</v>
      </c>
    </row>
    <row r="22" spans="1:9" s="55" customFormat="1" ht="20.25" customHeight="1">
      <c r="B22" s="58">
        <v>203</v>
      </c>
      <c r="C22" s="58" t="s">
        <v>77</v>
      </c>
      <c r="D22" s="58" t="s">
        <v>80</v>
      </c>
      <c r="E22" s="56"/>
      <c r="F22" s="56"/>
      <c r="G22" s="56">
        <f t="shared" si="3"/>
        <v>0</v>
      </c>
      <c r="H22" s="59">
        <f t="shared" si="4"/>
        <v>0</v>
      </c>
      <c r="I22" s="60">
        <f t="shared" si="5"/>
        <v>1</v>
      </c>
    </row>
    <row r="23" spans="1:9" s="55" customFormat="1" ht="20.25" customHeight="1">
      <c r="B23" s="68">
        <v>204</v>
      </c>
      <c r="C23" s="58" t="s">
        <v>77</v>
      </c>
      <c r="D23" s="58" t="s">
        <v>81</v>
      </c>
      <c r="E23" s="56"/>
      <c r="F23" s="56"/>
      <c r="G23" s="56">
        <f t="shared" si="3"/>
        <v>0</v>
      </c>
      <c r="H23" s="59">
        <f t="shared" si="4"/>
        <v>0</v>
      </c>
      <c r="I23" s="60">
        <f t="shared" si="5"/>
        <v>1</v>
      </c>
    </row>
    <row r="24" spans="1:9" s="55" customFormat="1" ht="20.25" customHeight="1">
      <c r="B24" s="58">
        <v>205</v>
      </c>
      <c r="C24" s="58" t="s">
        <v>77</v>
      </c>
      <c r="D24" s="58" t="s">
        <v>82</v>
      </c>
      <c r="E24" s="56"/>
      <c r="F24" s="56"/>
      <c r="G24" s="56">
        <f t="shared" si="3"/>
        <v>0</v>
      </c>
      <c r="H24" s="59">
        <f t="shared" si="4"/>
        <v>0</v>
      </c>
      <c r="I24" s="60">
        <f t="shared" si="5"/>
        <v>1</v>
      </c>
    </row>
    <row r="25" spans="1:9" s="63" customFormat="1" ht="20.25" customHeight="1">
      <c r="A25" s="55"/>
      <c r="B25" s="68">
        <v>206</v>
      </c>
      <c r="C25" s="58" t="s">
        <v>77</v>
      </c>
      <c r="D25" s="69" t="s">
        <v>83</v>
      </c>
      <c r="E25" s="61"/>
      <c r="F25" s="61"/>
      <c r="G25" s="56">
        <f t="shared" si="3"/>
        <v>0</v>
      </c>
      <c r="H25" s="59">
        <f t="shared" ref="H25:H31" si="6">G25*1000</f>
        <v>0</v>
      </c>
      <c r="I25" s="60">
        <f t="shared" si="5"/>
        <v>1</v>
      </c>
    </row>
    <row r="26" spans="1:9" s="55" customFormat="1" ht="20.25" customHeight="1">
      <c r="A26" s="63"/>
      <c r="B26" s="58">
        <v>207</v>
      </c>
      <c r="C26" s="58" t="s">
        <v>77</v>
      </c>
      <c r="D26" s="69" t="s">
        <v>84</v>
      </c>
      <c r="E26" s="61"/>
      <c r="F26" s="61"/>
      <c r="G26" s="56">
        <f t="shared" si="3"/>
        <v>0</v>
      </c>
      <c r="H26" s="59">
        <f t="shared" si="6"/>
        <v>0</v>
      </c>
      <c r="I26" s="60">
        <f t="shared" si="5"/>
        <v>1</v>
      </c>
    </row>
    <row r="27" spans="1:9" s="55" customFormat="1" ht="20.25" customHeight="1">
      <c r="A27" s="63"/>
      <c r="B27" s="68">
        <v>208</v>
      </c>
      <c r="C27" s="58" t="s">
        <v>77</v>
      </c>
      <c r="D27" s="69" t="s">
        <v>85</v>
      </c>
      <c r="E27" s="61"/>
      <c r="F27" s="61"/>
      <c r="G27" s="56">
        <f t="shared" si="3"/>
        <v>0</v>
      </c>
      <c r="H27" s="59">
        <f t="shared" si="6"/>
        <v>0</v>
      </c>
      <c r="I27" s="60">
        <f t="shared" si="5"/>
        <v>1</v>
      </c>
    </row>
    <row r="28" spans="1:9" s="55" customFormat="1" ht="20.25" customHeight="1">
      <c r="A28" s="63"/>
      <c r="B28" s="165">
        <v>209</v>
      </c>
      <c r="C28" s="69" t="s">
        <v>139</v>
      </c>
      <c r="D28" s="69" t="s">
        <v>158</v>
      </c>
      <c r="E28" s="61"/>
      <c r="F28" s="61"/>
      <c r="G28" s="61">
        <v>0</v>
      </c>
      <c r="H28" s="166">
        <v>0</v>
      </c>
      <c r="I28" s="167">
        <v>1</v>
      </c>
    </row>
    <row r="29" spans="1:9" s="55" customFormat="1" ht="20.25" customHeight="1" thickBot="1">
      <c r="B29" s="65"/>
      <c r="C29" s="64"/>
      <c r="D29" s="65"/>
      <c r="E29" s="65"/>
      <c r="F29" s="65"/>
      <c r="G29" s="65"/>
      <c r="H29" s="66"/>
      <c r="I29" s="67"/>
    </row>
    <row r="30" spans="1:9" s="63" customFormat="1" ht="20.25" customHeight="1" thickTop="1">
      <c r="A30" s="55"/>
      <c r="B30" s="70">
        <v>301</v>
      </c>
      <c r="C30" s="70" t="s">
        <v>86</v>
      </c>
      <c r="D30" s="71" t="s">
        <v>87</v>
      </c>
      <c r="E30" s="72"/>
      <c r="F30" s="70"/>
      <c r="G30" s="56">
        <f t="shared" ref="G30:G35" si="7">E30+F30</f>
        <v>0</v>
      </c>
      <c r="H30" s="59">
        <f t="shared" si="6"/>
        <v>0</v>
      </c>
      <c r="I30" s="60">
        <f t="shared" ref="I30:I35" si="8">1+G30/5</f>
        <v>1</v>
      </c>
    </row>
    <row r="31" spans="1:9" s="63" customFormat="1" ht="20.25" customHeight="1">
      <c r="A31" s="55"/>
      <c r="B31" s="56">
        <v>302</v>
      </c>
      <c r="C31" s="56" t="s">
        <v>86</v>
      </c>
      <c r="D31" s="71" t="s">
        <v>88</v>
      </c>
      <c r="E31" s="71"/>
      <c r="F31" s="56"/>
      <c r="G31" s="56">
        <f>E31+F31</f>
        <v>0</v>
      </c>
      <c r="H31" s="59">
        <f t="shared" si="6"/>
        <v>0</v>
      </c>
      <c r="I31" s="60">
        <f>1+G31/5</f>
        <v>1</v>
      </c>
    </row>
    <row r="32" spans="1:9" s="55" customFormat="1" ht="20.25" customHeight="1" thickBot="1">
      <c r="B32" s="73"/>
      <c r="C32" s="73"/>
      <c r="D32" s="73"/>
      <c r="E32" s="73"/>
      <c r="F32" s="73"/>
      <c r="G32" s="73"/>
      <c r="H32" s="74"/>
      <c r="I32" s="75"/>
    </row>
    <row r="33" spans="1:9" s="55" customFormat="1" ht="20.25" customHeight="1" thickTop="1">
      <c r="B33" s="70">
        <v>401</v>
      </c>
      <c r="C33" s="70" t="s">
        <v>89</v>
      </c>
      <c r="D33" s="70" t="s">
        <v>90</v>
      </c>
      <c r="E33" s="70"/>
      <c r="F33" s="70"/>
      <c r="G33" s="70">
        <f t="shared" si="7"/>
        <v>0</v>
      </c>
      <c r="H33" s="76">
        <f t="shared" si="4"/>
        <v>0</v>
      </c>
      <c r="I33" s="77">
        <f t="shared" si="8"/>
        <v>1</v>
      </c>
    </row>
    <row r="34" spans="1:9" s="55" customFormat="1" ht="20.25" customHeight="1">
      <c r="B34" s="56">
        <v>402</v>
      </c>
      <c r="C34" s="56" t="s">
        <v>89</v>
      </c>
      <c r="D34" s="56" t="s">
        <v>91</v>
      </c>
      <c r="E34" s="56"/>
      <c r="F34" s="56"/>
      <c r="G34" s="56">
        <f t="shared" si="7"/>
        <v>0</v>
      </c>
      <c r="H34" s="59">
        <f t="shared" si="4"/>
        <v>0</v>
      </c>
      <c r="I34" s="60">
        <f t="shared" si="8"/>
        <v>1</v>
      </c>
    </row>
    <row r="35" spans="1:9" s="63" customFormat="1" ht="20.25" customHeight="1">
      <c r="A35" s="55"/>
      <c r="B35" s="56">
        <v>403</v>
      </c>
      <c r="C35" s="56" t="s">
        <v>89</v>
      </c>
      <c r="D35" s="61" t="s">
        <v>92</v>
      </c>
      <c r="E35" s="56"/>
      <c r="F35" s="56"/>
      <c r="G35" s="56">
        <f t="shared" si="7"/>
        <v>0</v>
      </c>
      <c r="H35" s="59">
        <f t="shared" si="4"/>
        <v>0</v>
      </c>
      <c r="I35" s="60">
        <f t="shared" si="8"/>
        <v>1</v>
      </c>
    </row>
    <row r="36" spans="1:9" s="63" customFormat="1" ht="20.25" customHeight="1">
      <c r="A36" s="55"/>
      <c r="B36" s="56">
        <v>404</v>
      </c>
      <c r="C36" s="56" t="s">
        <v>89</v>
      </c>
      <c r="D36" s="61" t="s">
        <v>93</v>
      </c>
      <c r="E36" s="61"/>
      <c r="F36" s="61"/>
      <c r="G36" s="56">
        <f>E36+F36</f>
        <v>0</v>
      </c>
      <c r="H36" s="59">
        <f>G36*1000</f>
        <v>0</v>
      </c>
      <c r="I36" s="60">
        <f>1+G36/5</f>
        <v>1</v>
      </c>
    </row>
    <row r="37" spans="1:9" s="63" customFormat="1" ht="20.25" customHeight="1">
      <c r="A37" s="55"/>
      <c r="B37" s="56"/>
      <c r="C37" s="56"/>
      <c r="D37" s="61"/>
      <c r="E37" s="61"/>
      <c r="F37" s="61"/>
      <c r="G37" s="56"/>
      <c r="H37" s="59"/>
      <c r="I37" s="60"/>
    </row>
    <row r="38" spans="1:9" s="55" customFormat="1" ht="20.25" customHeight="1">
      <c r="A38" s="63"/>
      <c r="B38" s="56"/>
      <c r="C38" s="56"/>
      <c r="D38" s="61"/>
      <c r="E38" s="61"/>
      <c r="F38" s="61"/>
      <c r="G38" s="56"/>
      <c r="H38" s="59"/>
      <c r="I38" s="60"/>
    </row>
    <row r="39" spans="1:9" s="55" customFormat="1" ht="20.25" customHeight="1" thickBot="1">
      <c r="B39" s="64"/>
      <c r="C39" s="65"/>
      <c r="D39" s="65"/>
      <c r="E39" s="65"/>
      <c r="F39" s="65"/>
      <c r="G39" s="65"/>
      <c r="H39" s="66"/>
      <c r="I39" s="67"/>
    </row>
    <row r="40" spans="1:9" s="63" customFormat="1" ht="20.25" customHeight="1" thickTop="1">
      <c r="A40" s="55"/>
      <c r="B40" s="70">
        <v>501</v>
      </c>
      <c r="C40" s="70" t="s">
        <v>94</v>
      </c>
      <c r="D40" s="70" t="s">
        <v>95</v>
      </c>
      <c r="E40" s="72"/>
      <c r="F40" s="72"/>
      <c r="G40" s="70">
        <f t="shared" ref="G40:G45" si="9">E40+F40</f>
        <v>0</v>
      </c>
      <c r="H40" s="76">
        <f t="shared" si="4"/>
        <v>0</v>
      </c>
      <c r="I40" s="77">
        <f t="shared" ref="I40:I45" si="10">1+G40/5</f>
        <v>1</v>
      </c>
    </row>
    <row r="41" spans="1:9" s="63" customFormat="1" ht="20.25" customHeight="1">
      <c r="A41" s="55"/>
      <c r="B41" s="70">
        <v>502</v>
      </c>
      <c r="C41" s="56" t="s">
        <v>94</v>
      </c>
      <c r="D41" s="61" t="s">
        <v>96</v>
      </c>
      <c r="E41" s="78"/>
      <c r="F41" s="78"/>
      <c r="G41" s="56">
        <f t="shared" si="9"/>
        <v>0</v>
      </c>
      <c r="H41" s="59">
        <f t="shared" si="4"/>
        <v>0</v>
      </c>
      <c r="I41" s="60">
        <f t="shared" si="10"/>
        <v>1</v>
      </c>
    </row>
    <row r="42" spans="1:9" s="55" customFormat="1" ht="20.25" customHeight="1">
      <c r="A42" s="63"/>
      <c r="B42" s="70">
        <v>503</v>
      </c>
      <c r="C42" s="56" t="s">
        <v>94</v>
      </c>
      <c r="D42" s="79" t="s">
        <v>97</v>
      </c>
      <c r="E42" s="71"/>
      <c r="F42" s="71"/>
      <c r="G42" s="56">
        <f t="shared" si="9"/>
        <v>0</v>
      </c>
      <c r="H42" s="59">
        <f>G42*1000</f>
        <v>0</v>
      </c>
      <c r="I42" s="60">
        <f t="shared" si="10"/>
        <v>1</v>
      </c>
    </row>
    <row r="43" spans="1:9" s="55" customFormat="1" ht="20.25" customHeight="1">
      <c r="A43" s="63"/>
      <c r="B43" s="70">
        <v>504</v>
      </c>
      <c r="C43" s="56" t="s">
        <v>94</v>
      </c>
      <c r="D43" s="80" t="s">
        <v>98</v>
      </c>
      <c r="E43" s="71"/>
      <c r="F43" s="71"/>
      <c r="G43" s="56">
        <f t="shared" si="9"/>
        <v>0</v>
      </c>
      <c r="H43" s="59">
        <f>G43*1000</f>
        <v>0</v>
      </c>
      <c r="I43" s="60">
        <f t="shared" si="10"/>
        <v>1</v>
      </c>
    </row>
    <row r="44" spans="1:9" s="55" customFormat="1" ht="20.25" customHeight="1">
      <c r="A44" s="63"/>
      <c r="B44" s="70">
        <v>505</v>
      </c>
      <c r="C44" s="56" t="s">
        <v>94</v>
      </c>
      <c r="D44" s="80" t="s">
        <v>99</v>
      </c>
      <c r="E44" s="71"/>
      <c r="F44" s="71"/>
      <c r="G44" s="56">
        <f t="shared" si="9"/>
        <v>0</v>
      </c>
      <c r="H44" s="59">
        <f>G44*1000</f>
        <v>0</v>
      </c>
      <c r="I44" s="60">
        <f t="shared" si="10"/>
        <v>1</v>
      </c>
    </row>
    <row r="45" spans="1:9" s="55" customFormat="1" ht="20.25" customHeight="1">
      <c r="A45" s="63"/>
      <c r="B45" s="70">
        <v>506</v>
      </c>
      <c r="C45" s="56" t="s">
        <v>94</v>
      </c>
      <c r="D45" s="80" t="s">
        <v>164</v>
      </c>
      <c r="E45" s="71"/>
      <c r="F45" s="71"/>
      <c r="G45" s="56">
        <f t="shared" si="9"/>
        <v>0</v>
      </c>
      <c r="H45" s="59">
        <f>G45*1000</f>
        <v>0</v>
      </c>
      <c r="I45" s="60">
        <f t="shared" si="10"/>
        <v>1</v>
      </c>
    </row>
    <row r="46" spans="1:9" s="55" customFormat="1" ht="20.25" customHeight="1">
      <c r="A46" s="63"/>
      <c r="B46" s="70">
        <v>507</v>
      </c>
      <c r="C46" s="56" t="s">
        <v>94</v>
      </c>
      <c r="D46" s="80" t="s">
        <v>172</v>
      </c>
      <c r="E46" s="71"/>
      <c r="F46" s="71"/>
      <c r="G46" s="56">
        <v>0</v>
      </c>
      <c r="H46" s="59">
        <v>0</v>
      </c>
      <c r="I46" s="60">
        <v>1.4</v>
      </c>
    </row>
    <row r="47" spans="1:9" s="55" customFormat="1" ht="20.25" customHeight="1">
      <c r="A47" s="63"/>
      <c r="B47" s="70">
        <v>508</v>
      </c>
      <c r="C47" s="56" t="s">
        <v>94</v>
      </c>
      <c r="D47" s="80" t="s">
        <v>170</v>
      </c>
      <c r="E47" s="71"/>
      <c r="F47" s="71"/>
      <c r="G47" s="56">
        <v>0</v>
      </c>
      <c r="H47" s="59">
        <v>0</v>
      </c>
      <c r="I47" s="60">
        <v>1</v>
      </c>
    </row>
    <row r="48" spans="1:9" s="55" customFormat="1" ht="20.25" customHeight="1" thickBot="1">
      <c r="A48" s="63"/>
      <c r="B48" s="73"/>
      <c r="C48" s="73"/>
      <c r="D48" s="81"/>
      <c r="E48" s="82"/>
      <c r="F48" s="82"/>
      <c r="G48" s="73"/>
      <c r="H48" s="74"/>
      <c r="I48" s="75"/>
    </row>
    <row r="49" spans="1:9" s="55" customFormat="1" ht="20.25" customHeight="1" thickTop="1">
      <c r="A49" s="63"/>
      <c r="B49" s="56">
        <v>601</v>
      </c>
      <c r="C49" s="56" t="s">
        <v>100</v>
      </c>
      <c r="D49" s="56" t="s">
        <v>101</v>
      </c>
      <c r="E49" s="56"/>
      <c r="F49" s="56"/>
      <c r="G49" s="56">
        <f t="shared" ref="G49:G54" si="11">E49+F49</f>
        <v>0</v>
      </c>
      <c r="H49" s="59">
        <f t="shared" ref="H49:H54" si="12">G49*1000</f>
        <v>0</v>
      </c>
      <c r="I49" s="60">
        <f t="shared" ref="I49:I54" si="13">1+G49/5</f>
        <v>1</v>
      </c>
    </row>
    <row r="50" spans="1:9" s="55" customFormat="1" ht="20.25" customHeight="1">
      <c r="B50" s="56">
        <v>602</v>
      </c>
      <c r="C50" s="56" t="s">
        <v>100</v>
      </c>
      <c r="D50" s="56" t="s">
        <v>102</v>
      </c>
      <c r="E50" s="56"/>
      <c r="F50" s="56"/>
      <c r="G50" s="56">
        <f t="shared" si="11"/>
        <v>0</v>
      </c>
      <c r="H50" s="59">
        <f t="shared" si="12"/>
        <v>0</v>
      </c>
      <c r="I50" s="60">
        <f t="shared" si="13"/>
        <v>1</v>
      </c>
    </row>
    <row r="51" spans="1:9" s="63" customFormat="1" ht="20.25" customHeight="1">
      <c r="A51" s="55"/>
      <c r="B51" s="56">
        <v>603</v>
      </c>
      <c r="C51" s="56" t="s">
        <v>100</v>
      </c>
      <c r="D51" s="71" t="s">
        <v>103</v>
      </c>
      <c r="E51" s="56"/>
      <c r="F51" s="56"/>
      <c r="G51" s="56">
        <f t="shared" si="11"/>
        <v>0</v>
      </c>
      <c r="H51" s="59">
        <f t="shared" si="12"/>
        <v>0</v>
      </c>
      <c r="I51" s="60">
        <f t="shared" si="13"/>
        <v>1</v>
      </c>
    </row>
    <row r="52" spans="1:9" s="63" customFormat="1" ht="20.25" customHeight="1">
      <c r="A52" s="55"/>
      <c r="B52" s="56">
        <v>604</v>
      </c>
      <c r="C52" s="71" t="s">
        <v>100</v>
      </c>
      <c r="D52" s="71" t="s">
        <v>104</v>
      </c>
      <c r="E52" s="71"/>
      <c r="F52" s="71"/>
      <c r="G52" s="56">
        <f t="shared" si="11"/>
        <v>0</v>
      </c>
      <c r="H52" s="59">
        <f t="shared" si="12"/>
        <v>0</v>
      </c>
      <c r="I52" s="60">
        <f t="shared" si="13"/>
        <v>1</v>
      </c>
    </row>
    <row r="53" spans="1:9" s="55" customFormat="1" ht="21.75" customHeight="1">
      <c r="B53" s="56">
        <v>605</v>
      </c>
      <c r="C53" s="71" t="s">
        <v>100</v>
      </c>
      <c r="D53" s="71" t="s">
        <v>105</v>
      </c>
      <c r="E53" s="71"/>
      <c r="F53" s="71"/>
      <c r="G53" s="56">
        <f t="shared" si="11"/>
        <v>0</v>
      </c>
      <c r="H53" s="59">
        <f t="shared" si="12"/>
        <v>0</v>
      </c>
      <c r="I53" s="60">
        <f t="shared" si="13"/>
        <v>1</v>
      </c>
    </row>
    <row r="54" spans="1:9" s="55" customFormat="1" ht="21.75" customHeight="1">
      <c r="A54" s="43"/>
      <c r="B54" s="56">
        <v>606</v>
      </c>
      <c r="C54" s="71" t="s">
        <v>100</v>
      </c>
      <c r="D54" s="71" t="s">
        <v>106</v>
      </c>
      <c r="E54" s="71"/>
      <c r="F54" s="71"/>
      <c r="G54" s="56">
        <f t="shared" si="11"/>
        <v>0</v>
      </c>
      <c r="H54" s="59">
        <f t="shared" si="12"/>
        <v>0</v>
      </c>
      <c r="I54" s="60">
        <f t="shared" si="13"/>
        <v>1</v>
      </c>
    </row>
    <row r="55" spans="1:9" s="55" customFormat="1" ht="21.75" customHeight="1">
      <c r="A55" s="43"/>
      <c r="B55" s="56">
        <v>607</v>
      </c>
      <c r="C55" s="71" t="s">
        <v>100</v>
      </c>
      <c r="D55" s="71" t="s">
        <v>107</v>
      </c>
      <c r="E55" s="71"/>
      <c r="F55" s="71"/>
      <c r="G55" s="56">
        <f>E55+F55</f>
        <v>0</v>
      </c>
      <c r="H55" s="59">
        <f>G55*1000</f>
        <v>0</v>
      </c>
      <c r="I55" s="60">
        <f>1+G55/5</f>
        <v>1</v>
      </c>
    </row>
    <row r="56" spans="1:9" s="55" customFormat="1" ht="21.75" customHeight="1">
      <c r="A56" s="43"/>
      <c r="B56" s="56">
        <v>608</v>
      </c>
      <c r="C56" s="71" t="s">
        <v>100</v>
      </c>
      <c r="D56" s="71" t="s">
        <v>171</v>
      </c>
      <c r="E56" s="71"/>
      <c r="F56" s="71"/>
      <c r="G56" s="56">
        <f>E56+F56</f>
        <v>0</v>
      </c>
      <c r="H56" s="59">
        <f>G56*1000</f>
        <v>0</v>
      </c>
      <c r="I56" s="60">
        <f>1+G56/5</f>
        <v>1</v>
      </c>
    </row>
    <row r="57" spans="1:9" s="55" customFormat="1" ht="21.75" customHeight="1" thickBot="1">
      <c r="B57" s="73"/>
      <c r="C57" s="82"/>
      <c r="D57" s="82"/>
      <c r="E57" s="82"/>
      <c r="F57" s="82"/>
      <c r="G57" s="73"/>
      <c r="H57" s="74"/>
      <c r="I57" s="75"/>
    </row>
    <row r="58" spans="1:9" s="55" customFormat="1" ht="21.75" customHeight="1" thickTop="1">
      <c r="B58" s="83"/>
      <c r="C58" s="83"/>
      <c r="D58" s="83" t="s">
        <v>108</v>
      </c>
      <c r="E58" s="83">
        <f>SUM(E12:E57)</f>
        <v>0</v>
      </c>
      <c r="F58" s="83">
        <f>SUM(F12:F57)</f>
        <v>0</v>
      </c>
      <c r="G58" s="83">
        <f>SUM(G12:G57)</f>
        <v>0</v>
      </c>
      <c r="H58" s="84">
        <f>SUM(H12:H57)</f>
        <v>0</v>
      </c>
      <c r="I58" s="84">
        <f>SUM(I12:I57)</f>
        <v>38.4</v>
      </c>
    </row>
    <row r="59" spans="1:9" s="55" customFormat="1" ht="22.5" customHeight="1">
      <c r="I59" s="85"/>
    </row>
    <row r="60" spans="1:9">
      <c r="A60" s="55"/>
      <c r="B60" s="55"/>
      <c r="C60" s="55"/>
      <c r="D60" s="55"/>
      <c r="E60" s="55"/>
      <c r="F60" s="55"/>
      <c r="G60" s="55"/>
      <c r="H60" s="55"/>
      <c r="I60" s="85"/>
    </row>
    <row r="62" spans="1:9">
      <c r="B62" s="86"/>
      <c r="C62" s="87"/>
      <c r="D62" s="87"/>
      <c r="E62" s="87"/>
      <c r="F62" s="87"/>
      <c r="G62" s="87"/>
      <c r="H62" s="88"/>
      <c r="I62" s="89"/>
    </row>
    <row r="63" spans="1:9">
      <c r="B63" s="86"/>
      <c r="C63" s="87"/>
      <c r="D63" s="90" t="s">
        <v>109</v>
      </c>
      <c r="E63" s="90">
        <f>E58</f>
        <v>0</v>
      </c>
      <c r="F63" s="56"/>
      <c r="G63" s="90">
        <f>F58</f>
        <v>0</v>
      </c>
      <c r="H63" s="91"/>
      <c r="I63" s="89"/>
    </row>
    <row r="64" spans="1:9">
      <c r="B64" s="86"/>
      <c r="C64" s="87"/>
      <c r="D64" s="90" t="s">
        <v>110</v>
      </c>
      <c r="E64" s="90">
        <v>0</v>
      </c>
      <c r="F64" s="56"/>
      <c r="G64" s="90">
        <v>0</v>
      </c>
      <c r="H64" s="91"/>
      <c r="I64" s="89"/>
    </row>
    <row r="65" spans="2:9" ht="15" thickBot="1">
      <c r="B65" s="86"/>
      <c r="C65" s="87"/>
      <c r="D65" s="92" t="s">
        <v>67</v>
      </c>
      <c r="E65" s="93">
        <f>SUM(E63:E64)</f>
        <v>0</v>
      </c>
      <c r="F65" s="94" t="s">
        <v>111</v>
      </c>
      <c r="G65" s="93">
        <f>SUM(G63:G64)</f>
        <v>0</v>
      </c>
      <c r="H65" s="94" t="s">
        <v>111</v>
      </c>
      <c r="I65" s="89"/>
    </row>
    <row r="66" spans="2:9" ht="15" thickTop="1">
      <c r="D66" s="95">
        <v>1</v>
      </c>
      <c r="E66" s="96"/>
      <c r="F66" s="97"/>
      <c r="G66" s="97"/>
      <c r="H66" s="97"/>
    </row>
    <row r="67" spans="2:9">
      <c r="D67" s="98">
        <v>2</v>
      </c>
      <c r="E67" s="98"/>
      <c r="F67" s="99"/>
      <c r="G67" s="99"/>
      <c r="H67" s="99"/>
    </row>
    <row r="68" spans="2:9">
      <c r="D68" s="98">
        <v>3</v>
      </c>
      <c r="E68" s="98"/>
      <c r="F68" s="99"/>
      <c r="G68" s="99"/>
      <c r="H68" s="99"/>
    </row>
    <row r="69" spans="2:9">
      <c r="D69" s="98">
        <v>4</v>
      </c>
      <c r="E69" s="98"/>
      <c r="F69" s="99"/>
      <c r="G69" s="99"/>
      <c r="H69" s="99"/>
    </row>
    <row r="70" spans="2:9">
      <c r="D70" s="98">
        <v>5</v>
      </c>
      <c r="E70" s="98"/>
      <c r="F70" s="99"/>
      <c r="G70" s="99"/>
      <c r="H70" s="99"/>
    </row>
    <row r="71" spans="2:9">
      <c r="D71" s="98">
        <v>6</v>
      </c>
      <c r="E71" s="98"/>
      <c r="F71" s="99"/>
      <c r="G71" s="99"/>
      <c r="H71" s="99"/>
    </row>
    <row r="72" spans="2:9">
      <c r="D72" s="98">
        <v>7</v>
      </c>
      <c r="E72" s="98"/>
      <c r="F72" s="99"/>
      <c r="G72" s="99"/>
      <c r="H72" s="99"/>
    </row>
    <row r="73" spans="2:9">
      <c r="D73" s="98">
        <v>8</v>
      </c>
      <c r="E73" s="98"/>
      <c r="F73" s="99"/>
      <c r="G73" s="99"/>
      <c r="H73" s="99"/>
    </row>
    <row r="74" spans="2:9" ht="14.25" customHeight="1">
      <c r="D74" s="98">
        <v>9</v>
      </c>
      <c r="E74" s="98"/>
      <c r="F74" s="99"/>
      <c r="G74" s="98"/>
      <c r="H74" s="99"/>
    </row>
    <row r="75" spans="2:9">
      <c r="D75" s="98">
        <v>10</v>
      </c>
      <c r="E75" s="98"/>
      <c r="F75" s="99"/>
      <c r="G75" s="98"/>
      <c r="H75" s="99"/>
    </row>
    <row r="76" spans="2:9">
      <c r="D76" s="98">
        <v>11</v>
      </c>
      <c r="E76" s="98"/>
      <c r="F76" s="99"/>
      <c r="G76" s="98"/>
      <c r="H76" s="99"/>
    </row>
    <row r="77" spans="2:9">
      <c r="D77" s="98">
        <v>12</v>
      </c>
      <c r="E77" s="98"/>
      <c r="F77" s="99"/>
      <c r="G77" s="98"/>
      <c r="H77" s="99"/>
    </row>
    <row r="78" spans="2:9">
      <c r="D78" s="98">
        <v>13</v>
      </c>
      <c r="E78" s="98"/>
      <c r="F78" s="99"/>
      <c r="G78" s="98"/>
      <c r="H78" s="99"/>
    </row>
    <row r="79" spans="2:9" ht="15" thickBot="1">
      <c r="D79" s="94">
        <v>14</v>
      </c>
      <c r="E79" s="94"/>
      <c r="F79" s="100"/>
      <c r="G79" s="94"/>
      <c r="H79" s="100"/>
      <c r="I79" s="101" t="s">
        <v>112</v>
      </c>
    </row>
    <row r="80" spans="2:9" ht="21.75" thickTop="1">
      <c r="D80" s="95"/>
      <c r="E80" s="102">
        <f>SUM(E66:E79)</f>
        <v>0</v>
      </c>
      <c r="F80" s="102">
        <f>SUM(F66:F79)</f>
        <v>0</v>
      </c>
      <c r="G80" s="102">
        <f>SUM(G66:G79)</f>
        <v>0</v>
      </c>
      <c r="H80" s="102">
        <f>SUM(H66:H79)</f>
        <v>0</v>
      </c>
      <c r="I80" s="103">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L7" sqref="L7"/>
    </sheetView>
  </sheetViews>
  <sheetFormatPr defaultRowHeight="13.5"/>
  <cols>
    <col min="1" max="1" width="1.625" style="107" customWidth="1"/>
    <col min="2" max="2" width="3.625" style="107" customWidth="1"/>
    <col min="3" max="3" width="13.375" style="107" customWidth="1"/>
    <col min="4" max="4" width="6.125" style="107" customWidth="1"/>
    <col min="5" max="5" width="9.25" style="107" customWidth="1"/>
    <col min="6" max="7" width="8.625" style="107" customWidth="1"/>
    <col min="8" max="8" width="1.25" style="107" customWidth="1"/>
    <col min="9" max="9" width="3.625" style="107" customWidth="1"/>
    <col min="10" max="10" width="13.375" style="107" customWidth="1"/>
    <col min="11" max="11" width="6.125" style="107" customWidth="1"/>
    <col min="12" max="12" width="9.25" style="107" customWidth="1"/>
    <col min="13" max="14" width="8.625" style="107" customWidth="1"/>
    <col min="15" max="15" width="1.625" style="107" customWidth="1"/>
    <col min="16" max="16384" width="9" style="107"/>
  </cols>
  <sheetData>
    <row r="1" spans="1:15" ht="10.5" customHeight="1" thickBot="1">
      <c r="A1" s="105"/>
      <c r="B1" s="105"/>
      <c r="C1" s="105"/>
      <c r="D1" s="105"/>
      <c r="E1" s="105"/>
      <c r="F1" s="105"/>
      <c r="G1" s="106">
        <v>41890</v>
      </c>
      <c r="H1" s="105"/>
      <c r="I1" s="105"/>
      <c r="J1" s="105"/>
      <c r="K1" s="105"/>
      <c r="L1" s="105"/>
      <c r="M1" s="105"/>
      <c r="N1" s="105"/>
      <c r="O1" s="105"/>
    </row>
    <row r="2" spans="1:15" ht="31.5" customHeight="1" thickTop="1" thickBot="1">
      <c r="A2" s="105"/>
      <c r="B2" s="287" t="str">
        <f>'大会要項（所属長）'!C7</f>
        <v>令和５年度第１回福島県小学生強化リーグ卓球大会</v>
      </c>
      <c r="C2" s="288"/>
      <c r="D2" s="288"/>
      <c r="E2" s="288"/>
      <c r="F2" s="288"/>
      <c r="G2" s="288"/>
      <c r="H2" s="288"/>
      <c r="I2" s="288"/>
      <c r="J2" s="288"/>
      <c r="K2" s="288"/>
      <c r="L2" s="288"/>
      <c r="M2" s="288"/>
      <c r="N2" s="289"/>
      <c r="O2" s="105"/>
    </row>
    <row r="3" spans="1:15" ht="14.25" thickTop="1">
      <c r="A3" s="105"/>
      <c r="O3" s="105"/>
    </row>
    <row r="4" spans="1:15" ht="30" customHeight="1">
      <c r="A4" s="105"/>
      <c r="C4" s="108"/>
      <c r="D4" s="109" t="s">
        <v>113</v>
      </c>
      <c r="E4" s="108"/>
      <c r="F4" s="108"/>
      <c r="G4" s="108"/>
      <c r="H4" s="108"/>
      <c r="I4" s="108"/>
      <c r="J4" s="108"/>
      <c r="K4" s="110"/>
      <c r="L4" s="290" t="s">
        <v>114</v>
      </c>
      <c r="M4" s="290"/>
      <c r="N4" s="290"/>
      <c r="O4" s="105"/>
    </row>
    <row r="5" spans="1:15" ht="22.5" customHeight="1">
      <c r="A5" s="105"/>
      <c r="C5" s="108"/>
      <c r="D5" s="111" t="s">
        <v>115</v>
      </c>
      <c r="E5" s="112"/>
      <c r="F5" s="112"/>
      <c r="G5" s="112"/>
      <c r="H5" s="112"/>
      <c r="I5" s="112"/>
      <c r="J5" s="112"/>
      <c r="K5" s="110"/>
      <c r="L5" s="291" t="s">
        <v>315</v>
      </c>
      <c r="M5" s="291"/>
      <c r="N5" s="291"/>
      <c r="O5" s="105"/>
    </row>
    <row r="6" spans="1:15" ht="22.5" customHeight="1">
      <c r="A6" s="105"/>
      <c r="C6" s="108"/>
      <c r="D6" s="111" t="s">
        <v>116</v>
      </c>
      <c r="E6" s="112"/>
      <c r="F6" s="112"/>
      <c r="G6" s="112"/>
      <c r="H6" s="112"/>
      <c r="I6" s="112"/>
      <c r="J6" s="112"/>
      <c r="K6" s="110"/>
      <c r="L6" s="291"/>
      <c r="M6" s="291"/>
      <c r="N6" s="291"/>
      <c r="O6" s="105"/>
    </row>
    <row r="7" spans="1:15" ht="22.5" customHeight="1">
      <c r="A7" s="105"/>
      <c r="C7" s="108"/>
      <c r="D7" s="111" t="s">
        <v>117</v>
      </c>
      <c r="E7" s="112"/>
      <c r="F7" s="112"/>
      <c r="G7" s="112"/>
      <c r="H7" s="112"/>
      <c r="I7" s="112"/>
      <c r="J7" s="112"/>
      <c r="K7" s="110"/>
      <c r="L7" s="113"/>
      <c r="M7" s="113"/>
      <c r="N7" s="113"/>
      <c r="O7" s="105"/>
    </row>
    <row r="8" spans="1:15" ht="22.5" customHeight="1">
      <c r="A8" s="105"/>
      <c r="C8" s="108"/>
      <c r="D8" s="111" t="s">
        <v>140</v>
      </c>
      <c r="E8" s="112"/>
      <c r="F8" s="112"/>
      <c r="G8" s="112"/>
      <c r="H8" s="112"/>
      <c r="I8" s="112"/>
      <c r="J8" s="112"/>
      <c r="K8" s="110"/>
      <c r="L8" s="113"/>
      <c r="M8" s="113"/>
      <c r="N8" s="113"/>
      <c r="O8" s="105"/>
    </row>
    <row r="9" spans="1:15">
      <c r="A9" s="105"/>
      <c r="O9" s="105"/>
    </row>
    <row r="10" spans="1:15" ht="24.75" customHeight="1">
      <c r="A10" s="105"/>
      <c r="B10" s="292" t="s">
        <v>118</v>
      </c>
      <c r="C10" s="292"/>
      <c r="D10" s="292"/>
      <c r="E10" s="292"/>
      <c r="F10" s="292"/>
      <c r="G10" s="292"/>
      <c r="H10" s="114"/>
      <c r="I10" s="292" t="s">
        <v>119</v>
      </c>
      <c r="J10" s="292"/>
      <c r="K10" s="292"/>
      <c r="L10" s="292"/>
      <c r="M10" s="292"/>
      <c r="N10" s="292"/>
      <c r="O10" s="105"/>
    </row>
    <row r="11" spans="1:15" ht="36" customHeight="1">
      <c r="A11" s="105"/>
      <c r="B11" s="115" t="s">
        <v>120</v>
      </c>
      <c r="C11" s="115" t="s">
        <v>121</v>
      </c>
      <c r="D11" s="115" t="s">
        <v>122</v>
      </c>
      <c r="E11" s="116" t="s">
        <v>129</v>
      </c>
      <c r="F11" s="117" t="s">
        <v>123</v>
      </c>
      <c r="G11" s="115" t="s">
        <v>124</v>
      </c>
      <c r="H11" s="118"/>
      <c r="I11" s="115" t="s">
        <v>120</v>
      </c>
      <c r="J11" s="115" t="s">
        <v>121</v>
      </c>
      <c r="K11" s="115" t="s">
        <v>122</v>
      </c>
      <c r="L11" s="116" t="s">
        <v>129</v>
      </c>
      <c r="M11" s="117" t="s">
        <v>123</v>
      </c>
      <c r="N11" s="115" t="s">
        <v>124</v>
      </c>
      <c r="O11" s="105"/>
    </row>
    <row r="12" spans="1:15" ht="24.75" customHeight="1">
      <c r="A12" s="105"/>
      <c r="B12" s="119">
        <v>1</v>
      </c>
      <c r="C12" s="115"/>
      <c r="D12" s="120"/>
      <c r="E12" s="115"/>
      <c r="F12" s="115"/>
      <c r="G12" s="115"/>
      <c r="H12" s="121"/>
      <c r="I12" s="119">
        <v>1</v>
      </c>
      <c r="J12" s="115"/>
      <c r="K12" s="120"/>
      <c r="L12" s="115"/>
      <c r="M12" s="115"/>
      <c r="N12" s="115"/>
      <c r="O12" s="105"/>
    </row>
    <row r="13" spans="1:15" ht="24.75" customHeight="1">
      <c r="A13" s="105"/>
      <c r="B13" s="119">
        <v>2</v>
      </c>
      <c r="C13" s="118"/>
      <c r="D13" s="120"/>
      <c r="E13" s="115"/>
      <c r="F13" s="115"/>
      <c r="G13" s="115"/>
      <c r="H13" s="121"/>
      <c r="I13" s="119">
        <v>2</v>
      </c>
      <c r="J13" s="118"/>
      <c r="K13" s="120"/>
      <c r="L13" s="115"/>
      <c r="M13" s="115"/>
      <c r="N13" s="115"/>
      <c r="O13" s="105"/>
    </row>
    <row r="14" spans="1:15" ht="24.75" customHeight="1">
      <c r="A14" s="105"/>
      <c r="B14" s="119">
        <v>3</v>
      </c>
      <c r="C14" s="122"/>
      <c r="D14" s="123"/>
      <c r="E14" s="115"/>
      <c r="F14" s="115"/>
      <c r="G14" s="122"/>
      <c r="H14" s="121"/>
      <c r="I14" s="119">
        <v>3</v>
      </c>
      <c r="J14" s="122"/>
      <c r="K14" s="123"/>
      <c r="L14" s="115"/>
      <c r="M14" s="115"/>
      <c r="N14" s="122"/>
      <c r="O14" s="105"/>
    </row>
    <row r="15" spans="1:15" ht="24.75" customHeight="1">
      <c r="A15" s="105"/>
      <c r="B15" s="119">
        <v>4</v>
      </c>
      <c r="C15" s="115"/>
      <c r="D15" s="120"/>
      <c r="E15" s="115"/>
      <c r="F15" s="115"/>
      <c r="G15" s="115"/>
      <c r="H15" s="121"/>
      <c r="I15" s="119">
        <v>4</v>
      </c>
      <c r="J15" s="115"/>
      <c r="K15" s="120"/>
      <c r="L15" s="115"/>
      <c r="M15" s="115"/>
      <c r="N15" s="115"/>
      <c r="O15" s="105"/>
    </row>
    <row r="16" spans="1:15" ht="24.75" customHeight="1">
      <c r="A16" s="105"/>
      <c r="B16" s="119">
        <v>5</v>
      </c>
      <c r="C16" s="115"/>
      <c r="D16" s="120"/>
      <c r="E16" s="115"/>
      <c r="F16" s="115"/>
      <c r="G16" s="115"/>
      <c r="H16" s="121"/>
      <c r="I16" s="119">
        <v>5</v>
      </c>
      <c r="J16" s="115"/>
      <c r="K16" s="120"/>
      <c r="L16" s="115"/>
      <c r="M16" s="115"/>
      <c r="N16" s="115"/>
      <c r="O16" s="105"/>
    </row>
    <row r="17" spans="1:15" ht="24.75" customHeight="1">
      <c r="A17" s="105"/>
      <c r="B17" s="119">
        <v>6</v>
      </c>
      <c r="C17" s="122"/>
      <c r="D17" s="123"/>
      <c r="E17" s="115"/>
      <c r="F17" s="115"/>
      <c r="G17" s="115"/>
      <c r="H17" s="121"/>
      <c r="I17" s="119">
        <v>6</v>
      </c>
      <c r="J17" s="115"/>
      <c r="K17" s="120"/>
      <c r="L17" s="115"/>
      <c r="M17" s="115"/>
      <c r="N17" s="115"/>
      <c r="O17" s="105"/>
    </row>
    <row r="18" spans="1:15" ht="24.75" customHeight="1">
      <c r="A18" s="105"/>
      <c r="B18" s="119">
        <v>7</v>
      </c>
      <c r="C18" s="115"/>
      <c r="D18" s="120"/>
      <c r="E18" s="115"/>
      <c r="F18" s="115"/>
      <c r="G18" s="115"/>
      <c r="H18" s="121"/>
      <c r="I18" s="119">
        <v>7</v>
      </c>
      <c r="J18" s="115"/>
      <c r="K18" s="120"/>
      <c r="L18" s="115"/>
      <c r="M18" s="115"/>
      <c r="N18" s="115"/>
      <c r="O18" s="105"/>
    </row>
    <row r="19" spans="1:15" ht="24.75" customHeight="1">
      <c r="A19" s="105"/>
      <c r="B19" s="119">
        <v>8</v>
      </c>
      <c r="C19" s="115"/>
      <c r="D19" s="120"/>
      <c r="E19" s="115"/>
      <c r="F19" s="115"/>
      <c r="G19" s="115"/>
      <c r="H19" s="121"/>
      <c r="I19" s="119">
        <v>8</v>
      </c>
      <c r="J19" s="115"/>
      <c r="K19" s="120"/>
      <c r="L19" s="115"/>
      <c r="M19" s="115"/>
      <c r="N19" s="115"/>
      <c r="O19" s="105"/>
    </row>
    <row r="20" spans="1:15" ht="24.75" customHeight="1">
      <c r="A20" s="105"/>
      <c r="B20" s="119">
        <v>9</v>
      </c>
      <c r="C20" s="115"/>
      <c r="D20" s="120"/>
      <c r="E20" s="115"/>
      <c r="F20" s="115"/>
      <c r="G20" s="115"/>
      <c r="H20" s="121"/>
      <c r="I20" s="119">
        <v>9</v>
      </c>
      <c r="J20" s="115"/>
      <c r="K20" s="120"/>
      <c r="L20" s="115"/>
      <c r="M20" s="115"/>
      <c r="N20" s="115"/>
      <c r="O20" s="105"/>
    </row>
    <row r="21" spans="1:15" ht="24.75" customHeight="1">
      <c r="A21" s="105"/>
      <c r="B21" s="119">
        <v>10</v>
      </c>
      <c r="C21" s="115"/>
      <c r="D21" s="120"/>
      <c r="E21" s="115"/>
      <c r="F21" s="115"/>
      <c r="G21" s="115"/>
      <c r="H21" s="121"/>
      <c r="I21" s="119">
        <v>10</v>
      </c>
      <c r="J21" s="115"/>
      <c r="K21" s="120"/>
      <c r="L21" s="115"/>
      <c r="M21" s="115"/>
      <c r="N21" s="115"/>
      <c r="O21" s="105"/>
    </row>
    <row r="22" spans="1:15" ht="24.75" customHeight="1">
      <c r="A22" s="105"/>
      <c r="B22" s="119">
        <v>11</v>
      </c>
      <c r="C22" s="115"/>
      <c r="D22" s="120"/>
      <c r="E22" s="115"/>
      <c r="F22" s="115"/>
      <c r="G22" s="115"/>
      <c r="H22" s="121"/>
      <c r="I22" s="119">
        <v>11</v>
      </c>
      <c r="J22" s="115"/>
      <c r="K22" s="120"/>
      <c r="L22" s="115"/>
      <c r="M22" s="115"/>
      <c r="N22" s="115"/>
      <c r="O22" s="105"/>
    </row>
    <row r="23" spans="1:15" ht="24.75" customHeight="1">
      <c r="A23" s="105"/>
      <c r="B23" s="119">
        <v>12</v>
      </c>
      <c r="C23" s="115"/>
      <c r="D23" s="120"/>
      <c r="E23" s="115"/>
      <c r="F23" s="115"/>
      <c r="G23" s="115"/>
      <c r="H23" s="121"/>
      <c r="I23" s="119">
        <v>12</v>
      </c>
      <c r="J23" s="115"/>
      <c r="K23" s="120"/>
      <c r="L23" s="115"/>
      <c r="M23" s="115"/>
      <c r="N23" s="115"/>
      <c r="O23" s="105"/>
    </row>
    <row r="24" spans="1:15" ht="24.75" customHeight="1">
      <c r="A24" s="105"/>
      <c r="B24" s="119">
        <v>13</v>
      </c>
      <c r="C24" s="122"/>
      <c r="D24" s="123"/>
      <c r="E24" s="115"/>
      <c r="F24" s="115"/>
      <c r="G24" s="122"/>
      <c r="H24" s="121"/>
      <c r="I24" s="119">
        <v>13</v>
      </c>
      <c r="J24" s="115"/>
      <c r="K24" s="120"/>
      <c r="L24" s="115"/>
      <c r="M24" s="115"/>
      <c r="N24" s="115"/>
      <c r="O24" s="105"/>
    </row>
    <row r="25" spans="1:15" ht="24.75" customHeight="1">
      <c r="A25" s="105"/>
      <c r="B25" s="119">
        <v>14</v>
      </c>
      <c r="C25" s="115"/>
      <c r="D25" s="120"/>
      <c r="E25" s="115"/>
      <c r="F25" s="115"/>
      <c r="G25" s="115"/>
      <c r="H25" s="121"/>
      <c r="I25" s="119">
        <v>14</v>
      </c>
      <c r="J25" s="115"/>
      <c r="K25" s="120"/>
      <c r="L25" s="115"/>
      <c r="M25" s="115"/>
      <c r="N25" s="115"/>
      <c r="O25" s="105"/>
    </row>
    <row r="26" spans="1:15" ht="24.75" customHeight="1">
      <c r="A26" s="105"/>
      <c r="B26" s="119">
        <v>15</v>
      </c>
      <c r="C26" s="115"/>
      <c r="D26" s="120"/>
      <c r="E26" s="115"/>
      <c r="F26" s="115"/>
      <c r="G26" s="115"/>
      <c r="H26" s="121"/>
      <c r="I26" s="119">
        <v>15</v>
      </c>
      <c r="J26" s="115"/>
      <c r="K26" s="120"/>
      <c r="L26" s="115"/>
      <c r="M26" s="115"/>
      <c r="N26" s="115"/>
      <c r="O26" s="105"/>
    </row>
    <row r="27" spans="1:15" ht="24.75" customHeight="1">
      <c r="A27" s="105"/>
      <c r="B27" s="119">
        <v>16</v>
      </c>
      <c r="C27" s="115"/>
      <c r="D27" s="120"/>
      <c r="E27" s="115"/>
      <c r="F27" s="115"/>
      <c r="G27" s="115"/>
      <c r="H27" s="121"/>
      <c r="I27" s="119">
        <v>16</v>
      </c>
      <c r="J27" s="115"/>
      <c r="K27" s="120"/>
      <c r="L27" s="115"/>
      <c r="M27" s="115"/>
      <c r="N27" s="115"/>
      <c r="O27" s="105"/>
    </row>
    <row r="28" spans="1:15" ht="24.75" customHeight="1">
      <c r="A28" s="105"/>
      <c r="B28" s="119">
        <v>17</v>
      </c>
      <c r="C28" s="115"/>
      <c r="D28" s="120"/>
      <c r="E28" s="115"/>
      <c r="F28" s="115"/>
      <c r="G28" s="115"/>
      <c r="H28" s="121"/>
      <c r="I28" s="119">
        <v>17</v>
      </c>
      <c r="J28" s="115"/>
      <c r="K28" s="120"/>
      <c r="L28" s="115"/>
      <c r="M28" s="115"/>
      <c r="N28" s="115"/>
      <c r="O28" s="105"/>
    </row>
    <row r="29" spans="1:15" ht="24.75" customHeight="1">
      <c r="A29" s="105"/>
      <c r="B29" s="119">
        <v>18</v>
      </c>
      <c r="C29" s="115"/>
      <c r="D29" s="120"/>
      <c r="E29" s="115"/>
      <c r="F29" s="115"/>
      <c r="G29" s="115"/>
      <c r="H29" s="121"/>
      <c r="I29" s="119">
        <v>18</v>
      </c>
      <c r="J29" s="115"/>
      <c r="K29" s="120"/>
      <c r="L29" s="115"/>
      <c r="M29" s="115"/>
      <c r="N29" s="115"/>
      <c r="O29" s="105"/>
    </row>
    <row r="30" spans="1:15" ht="24.75" customHeight="1">
      <c r="A30" s="105"/>
      <c r="B30" s="119">
        <v>19</v>
      </c>
      <c r="C30" s="115"/>
      <c r="D30" s="120"/>
      <c r="E30" s="115"/>
      <c r="F30" s="115"/>
      <c r="G30" s="115"/>
      <c r="H30" s="121"/>
      <c r="I30" s="119">
        <v>19</v>
      </c>
      <c r="J30" s="115"/>
      <c r="K30" s="120"/>
      <c r="L30" s="115"/>
      <c r="M30" s="115"/>
      <c r="N30" s="115"/>
      <c r="O30" s="105"/>
    </row>
    <row r="31" spans="1:15" ht="24.75" customHeight="1">
      <c r="A31" s="105"/>
      <c r="B31" s="119">
        <v>20</v>
      </c>
      <c r="C31" s="115"/>
      <c r="D31" s="120"/>
      <c r="E31" s="115"/>
      <c r="F31" s="115"/>
      <c r="G31" s="115"/>
      <c r="H31" s="121"/>
      <c r="I31" s="119">
        <v>20</v>
      </c>
      <c r="J31" s="115"/>
      <c r="K31" s="120"/>
      <c r="L31" s="115"/>
      <c r="M31" s="115"/>
      <c r="N31" s="115"/>
      <c r="O31" s="105"/>
    </row>
    <row r="32" spans="1:15" ht="9.75" customHeight="1">
      <c r="A32" s="105"/>
      <c r="B32" s="124"/>
      <c r="C32" s="125"/>
      <c r="D32" s="126"/>
      <c r="E32" s="126"/>
      <c r="F32" s="125"/>
      <c r="G32" s="125"/>
      <c r="H32" s="121"/>
      <c r="I32" s="124"/>
      <c r="J32" s="125"/>
      <c r="K32" s="126"/>
      <c r="L32" s="126"/>
      <c r="M32" s="125"/>
      <c r="N32" s="125"/>
      <c r="O32" s="105"/>
    </row>
    <row r="33" spans="1:15" s="128" customFormat="1" ht="23.25" customHeight="1">
      <c r="A33" s="127"/>
      <c r="C33" s="293" t="s">
        <v>125</v>
      </c>
      <c r="D33" s="293"/>
      <c r="E33" s="293"/>
      <c r="F33" s="293"/>
      <c r="G33" s="293"/>
      <c r="H33" s="129"/>
      <c r="I33" s="130"/>
      <c r="J33" s="131"/>
      <c r="K33" s="132"/>
      <c r="L33" s="132"/>
      <c r="M33" s="131"/>
      <c r="N33" s="131"/>
      <c r="O33" s="127"/>
    </row>
    <row r="34" spans="1:15" s="128" customFormat="1" ht="23.25" customHeight="1">
      <c r="A34" s="127"/>
      <c r="C34" s="285" t="s">
        <v>126</v>
      </c>
      <c r="D34" s="285"/>
      <c r="E34" s="285"/>
      <c r="F34" s="285"/>
      <c r="G34" s="285"/>
      <c r="H34" s="285"/>
      <c r="I34" s="285"/>
      <c r="J34" s="285"/>
      <c r="K34" s="285"/>
      <c r="L34" s="285"/>
      <c r="M34" s="131"/>
      <c r="N34" s="131"/>
      <c r="O34" s="127"/>
    </row>
    <row r="35" spans="1:15" s="128" customFormat="1" ht="23.25" customHeight="1">
      <c r="A35" s="127"/>
      <c r="C35" s="285" t="s">
        <v>127</v>
      </c>
      <c r="D35" s="285"/>
      <c r="E35" s="285"/>
      <c r="F35" s="285"/>
      <c r="G35" s="285"/>
      <c r="H35" s="285"/>
      <c r="I35" s="285"/>
      <c r="J35" s="285"/>
      <c r="K35" s="285"/>
      <c r="L35" s="285"/>
      <c r="M35" s="131"/>
      <c r="N35" s="131"/>
      <c r="O35" s="127"/>
    </row>
    <row r="36" spans="1:15" s="128" customFormat="1" ht="40.5" customHeight="1">
      <c r="A36" s="127"/>
      <c r="C36" s="286" t="s">
        <v>128</v>
      </c>
      <c r="D36" s="286"/>
      <c r="E36" s="286"/>
      <c r="F36" s="286"/>
      <c r="G36" s="286"/>
      <c r="H36" s="286"/>
      <c r="I36" s="286"/>
      <c r="J36" s="286"/>
      <c r="K36" s="286"/>
      <c r="L36" s="286"/>
      <c r="M36" s="131"/>
      <c r="N36" s="131"/>
      <c r="O36" s="127"/>
    </row>
    <row r="37" spans="1:15" s="128" customFormat="1" ht="23.25" customHeight="1">
      <c r="A37" s="127"/>
      <c r="D37" s="132"/>
      <c r="E37" s="132"/>
      <c r="F37" s="131"/>
      <c r="G37" s="131"/>
      <c r="H37" s="129"/>
      <c r="I37" s="130"/>
      <c r="J37" s="131"/>
      <c r="K37" s="132"/>
      <c r="L37" s="132"/>
      <c r="M37" s="131"/>
      <c r="N37" s="131"/>
      <c r="O37" s="127"/>
    </row>
    <row r="38" spans="1:15" ht="10.5" customHeight="1">
      <c r="A38" s="105"/>
      <c r="O38" s="105"/>
    </row>
    <row r="39" spans="1:15" ht="10.5" customHeight="1">
      <c r="A39" s="105"/>
      <c r="B39" s="105"/>
      <c r="C39" s="105"/>
      <c r="D39" s="105"/>
      <c r="E39" s="105"/>
      <c r="F39" s="105"/>
      <c r="G39" s="105"/>
      <c r="H39" s="105"/>
      <c r="I39" s="105"/>
      <c r="J39" s="105"/>
      <c r="K39" s="105"/>
      <c r="L39" s="105"/>
      <c r="M39" s="105"/>
      <c r="N39" s="105"/>
      <c r="O39" s="105"/>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59"/>
  <sheetViews>
    <sheetView workbookViewId="0">
      <selection activeCell="B4" sqref="B4:K4"/>
    </sheetView>
  </sheetViews>
  <sheetFormatPr defaultRowHeight="14.25"/>
  <cols>
    <col min="1" max="1" width="5.125" style="206" customWidth="1"/>
    <col min="2" max="2" width="18.375" style="206" customWidth="1"/>
    <col min="3" max="3" width="18.375" style="207" customWidth="1"/>
    <col min="4" max="4" width="4.375" style="207" customWidth="1"/>
    <col min="5" max="5" width="4.625" style="207" customWidth="1"/>
    <col min="6" max="6" width="5.125" style="208" customWidth="1"/>
    <col min="7" max="7" width="2.375" style="206" customWidth="1"/>
    <col min="8" max="8" width="5.625" style="206" customWidth="1"/>
    <col min="9" max="10" width="18.25" style="206" customWidth="1"/>
    <col min="11" max="11" width="4.375" style="206" customWidth="1"/>
    <col min="12" max="12" width="4.625" style="206" customWidth="1"/>
    <col min="13" max="13" width="5.125" style="208" customWidth="1"/>
    <col min="14" max="16384" width="9" style="222"/>
  </cols>
  <sheetData>
    <row r="1" spans="1:13" ht="28.5">
      <c r="A1" s="294" t="s">
        <v>293</v>
      </c>
      <c r="B1" s="294"/>
      <c r="C1" s="294"/>
      <c r="D1" s="294"/>
      <c r="E1" s="294"/>
      <c r="F1" s="294"/>
      <c r="G1" s="294"/>
      <c r="H1" s="294"/>
      <c r="I1" s="294"/>
      <c r="J1" s="294"/>
      <c r="K1" s="294"/>
      <c r="L1" s="294"/>
      <c r="M1" s="294"/>
    </row>
    <row r="2" spans="1:13" ht="18.75">
      <c r="A2" s="169"/>
      <c r="B2" s="169"/>
      <c r="C2" s="169"/>
      <c r="D2" s="169"/>
      <c r="E2" s="169"/>
      <c r="F2" s="169"/>
      <c r="G2" s="170"/>
      <c r="H2" s="295" t="s">
        <v>294</v>
      </c>
      <c r="I2" s="295"/>
      <c r="J2" s="295"/>
      <c r="K2" s="295"/>
      <c r="L2" s="295"/>
      <c r="M2" s="295"/>
    </row>
    <row r="3" spans="1:13" ht="19.5">
      <c r="A3" s="169"/>
      <c r="B3" s="296" t="s">
        <v>295</v>
      </c>
      <c r="C3" s="296"/>
      <c r="D3" s="296"/>
      <c r="E3" s="296"/>
      <c r="F3" s="296"/>
      <c r="G3" s="296"/>
      <c r="H3" s="296"/>
      <c r="I3" s="296"/>
      <c r="J3" s="223"/>
      <c r="K3" s="171"/>
      <c r="L3" s="171"/>
      <c r="M3" s="171"/>
    </row>
    <row r="4" spans="1:13" ht="18.75">
      <c r="A4" s="169"/>
      <c r="B4" s="297" t="s">
        <v>296</v>
      </c>
      <c r="C4" s="297"/>
      <c r="D4" s="297"/>
      <c r="E4" s="297"/>
      <c r="F4" s="297"/>
      <c r="G4" s="297"/>
      <c r="H4" s="297"/>
      <c r="I4" s="297"/>
      <c r="J4" s="297"/>
      <c r="K4" s="297"/>
      <c r="L4" s="171"/>
      <c r="M4" s="171"/>
    </row>
    <row r="5" spans="1:13" ht="17.25">
      <c r="A5" s="298" t="s">
        <v>65</v>
      </c>
      <c r="B5" s="298"/>
      <c r="C5" s="298"/>
      <c r="D5" s="298"/>
      <c r="E5" s="298"/>
      <c r="F5" s="298"/>
      <c r="G5" s="170"/>
      <c r="H5" s="299" t="s">
        <v>66</v>
      </c>
      <c r="I5" s="299"/>
      <c r="J5" s="299"/>
      <c r="K5" s="299"/>
      <c r="L5" s="299"/>
      <c r="M5" s="299"/>
    </row>
    <row r="6" spans="1:13" ht="17.25">
      <c r="A6" s="224" t="s">
        <v>174</v>
      </c>
      <c r="B6" s="174" t="s">
        <v>175</v>
      </c>
      <c r="C6" s="174" t="s">
        <v>176</v>
      </c>
      <c r="D6" s="174"/>
      <c r="E6" s="174" t="s">
        <v>177</v>
      </c>
      <c r="F6" s="174" t="s">
        <v>178</v>
      </c>
      <c r="G6" s="172"/>
      <c r="H6" s="209" t="s">
        <v>174</v>
      </c>
      <c r="I6" s="225" t="s">
        <v>175</v>
      </c>
      <c r="J6" s="225" t="s">
        <v>176</v>
      </c>
      <c r="K6" s="215"/>
      <c r="L6" s="215" t="s">
        <v>177</v>
      </c>
      <c r="M6" s="225" t="s">
        <v>178</v>
      </c>
    </row>
    <row r="7" spans="1:13" ht="17.25">
      <c r="A7" s="173">
        <v>1</v>
      </c>
      <c r="B7" s="174" t="s">
        <v>181</v>
      </c>
      <c r="C7" s="175" t="s">
        <v>182</v>
      </c>
      <c r="D7" s="174" t="s">
        <v>183</v>
      </c>
      <c r="E7" s="174"/>
      <c r="F7" s="176">
        <v>4</v>
      </c>
      <c r="G7" s="177"/>
      <c r="H7" s="210">
        <v>1</v>
      </c>
      <c r="I7" s="226" t="s">
        <v>245</v>
      </c>
      <c r="J7" s="226" t="s">
        <v>207</v>
      </c>
      <c r="K7" s="227" t="s">
        <v>183</v>
      </c>
      <c r="L7" s="227"/>
      <c r="M7" s="228">
        <v>5</v>
      </c>
    </row>
    <row r="8" spans="1:13" ht="17.25">
      <c r="A8" s="178">
        <v>2</v>
      </c>
      <c r="B8" s="179" t="s">
        <v>186</v>
      </c>
      <c r="C8" s="179" t="s">
        <v>180</v>
      </c>
      <c r="D8" s="179" t="s">
        <v>139</v>
      </c>
      <c r="E8" s="179"/>
      <c r="F8" s="180">
        <v>5</v>
      </c>
      <c r="G8" s="172"/>
      <c r="H8" s="178">
        <v>2</v>
      </c>
      <c r="I8" s="211" t="s">
        <v>243</v>
      </c>
      <c r="J8" s="211" t="s">
        <v>180</v>
      </c>
      <c r="K8" s="211" t="s">
        <v>139</v>
      </c>
      <c r="L8" s="211"/>
      <c r="M8" s="212">
        <v>4</v>
      </c>
    </row>
    <row r="9" spans="1:13" ht="17.25">
      <c r="A9" s="178">
        <v>3</v>
      </c>
      <c r="B9" s="179" t="s">
        <v>192</v>
      </c>
      <c r="C9" s="179" t="s">
        <v>193</v>
      </c>
      <c r="D9" s="179" t="s">
        <v>137</v>
      </c>
      <c r="E9" s="179"/>
      <c r="F9" s="180">
        <v>5</v>
      </c>
      <c r="G9" s="172"/>
      <c r="H9" s="178">
        <v>3</v>
      </c>
      <c r="I9" s="211" t="s">
        <v>248</v>
      </c>
      <c r="J9" s="211" t="s">
        <v>207</v>
      </c>
      <c r="K9" s="211" t="s">
        <v>183</v>
      </c>
      <c r="L9" s="211"/>
      <c r="M9" s="213">
        <v>5</v>
      </c>
    </row>
    <row r="10" spans="1:13" ht="17.25">
      <c r="A10" s="178">
        <v>4</v>
      </c>
      <c r="B10" s="179" t="s">
        <v>297</v>
      </c>
      <c r="C10" s="179" t="s">
        <v>202</v>
      </c>
      <c r="D10" s="179" t="s">
        <v>138</v>
      </c>
      <c r="E10" s="179"/>
      <c r="F10" s="183">
        <v>5</v>
      </c>
      <c r="G10" s="172"/>
      <c r="H10" s="178">
        <v>4</v>
      </c>
      <c r="I10" s="229" t="s">
        <v>254</v>
      </c>
      <c r="J10" s="214" t="s">
        <v>194</v>
      </c>
      <c r="K10" s="211" t="s">
        <v>139</v>
      </c>
      <c r="L10" s="211"/>
      <c r="M10" s="213">
        <v>5</v>
      </c>
    </row>
    <row r="11" spans="1:13" ht="17.25">
      <c r="A11" s="178">
        <v>5</v>
      </c>
      <c r="B11" s="179" t="s">
        <v>188</v>
      </c>
      <c r="C11" s="179" t="s">
        <v>189</v>
      </c>
      <c r="D11" s="179" t="s">
        <v>190</v>
      </c>
      <c r="E11" s="179"/>
      <c r="F11" s="180">
        <v>4</v>
      </c>
      <c r="G11" s="172"/>
      <c r="H11" s="178">
        <v>5</v>
      </c>
      <c r="I11" s="211" t="s">
        <v>251</v>
      </c>
      <c r="J11" s="211" t="s">
        <v>207</v>
      </c>
      <c r="K11" s="211" t="s">
        <v>183</v>
      </c>
      <c r="L11" s="211"/>
      <c r="M11" s="213">
        <v>5</v>
      </c>
    </row>
    <row r="12" spans="1:13" ht="17.25">
      <c r="A12" s="178">
        <v>6</v>
      </c>
      <c r="B12" s="179" t="s">
        <v>195</v>
      </c>
      <c r="C12" s="179" t="s">
        <v>189</v>
      </c>
      <c r="D12" s="179" t="s">
        <v>190</v>
      </c>
      <c r="E12" s="179"/>
      <c r="F12" s="183">
        <v>4</v>
      </c>
      <c r="G12" s="172"/>
      <c r="H12" s="178">
        <v>6</v>
      </c>
      <c r="I12" s="211" t="s">
        <v>253</v>
      </c>
      <c r="J12" s="211" t="s">
        <v>193</v>
      </c>
      <c r="K12" s="211" t="s">
        <v>137</v>
      </c>
      <c r="L12" s="211"/>
      <c r="M12" s="213">
        <v>4</v>
      </c>
    </row>
    <row r="13" spans="1:13" ht="17.25">
      <c r="A13" s="178">
        <v>7</v>
      </c>
      <c r="B13" s="179" t="s">
        <v>216</v>
      </c>
      <c r="C13" s="179" t="s">
        <v>182</v>
      </c>
      <c r="D13" s="179" t="s">
        <v>183</v>
      </c>
      <c r="E13" s="179"/>
      <c r="F13" s="180">
        <v>4</v>
      </c>
      <c r="G13" s="172"/>
      <c r="H13" s="178">
        <v>7</v>
      </c>
      <c r="I13" s="211" t="s">
        <v>298</v>
      </c>
      <c r="J13" s="211" t="s">
        <v>202</v>
      </c>
      <c r="K13" s="211" t="s">
        <v>138</v>
      </c>
      <c r="L13" s="211"/>
      <c r="M13" s="212">
        <v>5</v>
      </c>
    </row>
    <row r="14" spans="1:13" ht="17.25">
      <c r="A14" s="178">
        <v>8</v>
      </c>
      <c r="B14" s="179" t="s">
        <v>199</v>
      </c>
      <c r="C14" s="179" t="s">
        <v>193</v>
      </c>
      <c r="D14" s="179" t="s">
        <v>137</v>
      </c>
      <c r="E14" s="179"/>
      <c r="F14" s="183">
        <v>5</v>
      </c>
      <c r="G14" s="172"/>
      <c r="H14" s="178">
        <v>8</v>
      </c>
      <c r="I14" s="211" t="s">
        <v>255</v>
      </c>
      <c r="J14" s="211" t="s">
        <v>182</v>
      </c>
      <c r="K14" s="211" t="s">
        <v>183</v>
      </c>
      <c r="L14" s="211"/>
      <c r="M14" s="213">
        <v>5</v>
      </c>
    </row>
    <row r="15" spans="1:13" ht="17.25">
      <c r="A15" s="178">
        <v>9</v>
      </c>
      <c r="B15" s="179" t="s">
        <v>204</v>
      </c>
      <c r="C15" s="179" t="s">
        <v>180</v>
      </c>
      <c r="D15" s="179" t="s">
        <v>139</v>
      </c>
      <c r="E15" s="179"/>
      <c r="F15" s="183">
        <v>5</v>
      </c>
      <c r="G15" s="172"/>
      <c r="H15" s="178">
        <v>9</v>
      </c>
      <c r="I15" s="211" t="s">
        <v>261</v>
      </c>
      <c r="J15" s="211" t="s">
        <v>83</v>
      </c>
      <c r="K15" s="211" t="s">
        <v>139</v>
      </c>
      <c r="L15" s="211"/>
      <c r="M15" s="212" t="s">
        <v>299</v>
      </c>
    </row>
    <row r="16" spans="1:13" ht="17.25">
      <c r="A16" s="178">
        <v>10</v>
      </c>
      <c r="B16" s="179" t="s">
        <v>213</v>
      </c>
      <c r="C16" s="179" t="s">
        <v>207</v>
      </c>
      <c r="D16" s="179" t="s">
        <v>183</v>
      </c>
      <c r="E16" s="179"/>
      <c r="F16" s="180">
        <v>5</v>
      </c>
      <c r="G16" s="172"/>
      <c r="H16" s="178">
        <v>10</v>
      </c>
      <c r="I16" s="211" t="s">
        <v>260</v>
      </c>
      <c r="J16" s="211" t="s">
        <v>233</v>
      </c>
      <c r="K16" s="211" t="s">
        <v>138</v>
      </c>
      <c r="L16" s="211"/>
      <c r="M16" s="213">
        <v>5</v>
      </c>
    </row>
    <row r="17" spans="1:13" ht="17.25">
      <c r="A17" s="178">
        <v>11</v>
      </c>
      <c r="B17" s="179" t="s">
        <v>300</v>
      </c>
      <c r="C17" s="179" t="s">
        <v>301</v>
      </c>
      <c r="D17" s="179" t="s">
        <v>183</v>
      </c>
      <c r="E17" s="179"/>
      <c r="F17" s="180">
        <v>5</v>
      </c>
      <c r="G17" s="172"/>
      <c r="H17" s="178">
        <v>11</v>
      </c>
      <c r="I17" s="211" t="s">
        <v>259</v>
      </c>
      <c r="J17" s="211" t="s">
        <v>302</v>
      </c>
      <c r="K17" s="211" t="s">
        <v>138</v>
      </c>
      <c r="L17" s="211"/>
      <c r="M17" s="212">
        <v>5</v>
      </c>
    </row>
    <row r="18" spans="1:13" ht="17.25">
      <c r="A18" s="178">
        <v>12</v>
      </c>
      <c r="B18" s="179" t="s">
        <v>209</v>
      </c>
      <c r="C18" s="179" t="s">
        <v>207</v>
      </c>
      <c r="D18" s="179" t="s">
        <v>183</v>
      </c>
      <c r="E18" s="179"/>
      <c r="F18" s="180">
        <v>5</v>
      </c>
      <c r="G18" s="172"/>
      <c r="H18" s="178">
        <v>12</v>
      </c>
      <c r="I18" s="211" t="s">
        <v>264</v>
      </c>
      <c r="J18" s="211" t="s">
        <v>233</v>
      </c>
      <c r="K18" s="211" t="s">
        <v>138</v>
      </c>
      <c r="L18" s="211"/>
      <c r="M18" s="213">
        <v>5</v>
      </c>
    </row>
    <row r="19" spans="1:13" ht="17.25">
      <c r="A19" s="178">
        <v>13</v>
      </c>
      <c r="B19" s="179" t="s">
        <v>212</v>
      </c>
      <c r="C19" s="179" t="s">
        <v>211</v>
      </c>
      <c r="D19" s="179" t="s">
        <v>190</v>
      </c>
      <c r="E19" s="179"/>
      <c r="F19" s="183">
        <v>5</v>
      </c>
      <c r="G19" s="172"/>
      <c r="H19" s="178">
        <v>13</v>
      </c>
      <c r="I19" s="211" t="s">
        <v>262</v>
      </c>
      <c r="J19" s="211" t="s">
        <v>233</v>
      </c>
      <c r="K19" s="211" t="s">
        <v>138</v>
      </c>
      <c r="L19" s="211"/>
      <c r="M19" s="212">
        <v>5</v>
      </c>
    </row>
    <row r="20" spans="1:13" ht="17.25">
      <c r="A20" s="178">
        <v>14</v>
      </c>
      <c r="B20" s="179" t="s">
        <v>227</v>
      </c>
      <c r="C20" s="179" t="s">
        <v>207</v>
      </c>
      <c r="D20" s="179" t="s">
        <v>183</v>
      </c>
      <c r="E20" s="179"/>
      <c r="F20" s="183">
        <v>3</v>
      </c>
      <c r="G20" s="172"/>
      <c r="H20" s="178">
        <v>14</v>
      </c>
      <c r="I20" s="211" t="s">
        <v>267</v>
      </c>
      <c r="J20" s="211" t="s">
        <v>180</v>
      </c>
      <c r="K20" s="211" t="s">
        <v>139</v>
      </c>
      <c r="L20" s="211"/>
      <c r="M20" s="213">
        <v>2</v>
      </c>
    </row>
    <row r="21" spans="1:13" ht="17.25">
      <c r="A21" s="178">
        <v>15</v>
      </c>
      <c r="B21" s="179" t="s">
        <v>221</v>
      </c>
      <c r="C21" s="179" t="s">
        <v>222</v>
      </c>
      <c r="D21" s="179" t="s">
        <v>190</v>
      </c>
      <c r="E21" s="179"/>
      <c r="F21" s="180">
        <v>5</v>
      </c>
      <c r="G21" s="172"/>
      <c r="H21" s="178">
        <v>15</v>
      </c>
      <c r="I21" s="211" t="s">
        <v>303</v>
      </c>
      <c r="J21" s="211" t="s">
        <v>196</v>
      </c>
      <c r="K21" s="211" t="s">
        <v>139</v>
      </c>
      <c r="L21" s="211"/>
      <c r="M21" s="212">
        <v>4</v>
      </c>
    </row>
    <row r="22" spans="1:13" ht="17.25">
      <c r="A22" s="178">
        <v>16</v>
      </c>
      <c r="B22" s="179" t="s">
        <v>215</v>
      </c>
      <c r="C22" s="179" t="s">
        <v>182</v>
      </c>
      <c r="D22" s="179" t="s">
        <v>183</v>
      </c>
      <c r="E22" s="179"/>
      <c r="F22" s="180">
        <v>3</v>
      </c>
      <c r="G22" s="172"/>
      <c r="H22" s="178">
        <v>16</v>
      </c>
      <c r="I22" s="211" t="s">
        <v>265</v>
      </c>
      <c r="J22" s="211" t="s">
        <v>258</v>
      </c>
      <c r="K22" s="211" t="s">
        <v>139</v>
      </c>
      <c r="L22" s="211"/>
      <c r="M22" s="213">
        <v>3</v>
      </c>
    </row>
    <row r="23" spans="1:13" ht="17.25">
      <c r="A23" s="178">
        <v>17</v>
      </c>
      <c r="B23" s="179" t="s">
        <v>239</v>
      </c>
      <c r="C23" s="179" t="s">
        <v>207</v>
      </c>
      <c r="D23" s="179" t="s">
        <v>183</v>
      </c>
      <c r="E23" s="179"/>
      <c r="F23" s="180">
        <v>3</v>
      </c>
      <c r="G23" s="172"/>
      <c r="H23" s="178">
        <v>17</v>
      </c>
      <c r="I23" s="211" t="s">
        <v>263</v>
      </c>
      <c r="J23" s="211" t="s">
        <v>193</v>
      </c>
      <c r="K23" s="211" t="s">
        <v>137</v>
      </c>
      <c r="L23" s="211"/>
      <c r="M23" s="212">
        <v>5</v>
      </c>
    </row>
    <row r="24" spans="1:13" ht="17.25">
      <c r="A24" s="178">
        <v>18</v>
      </c>
      <c r="B24" s="179" t="s">
        <v>229</v>
      </c>
      <c r="C24" s="179" t="s">
        <v>179</v>
      </c>
      <c r="D24" s="179" t="s">
        <v>138</v>
      </c>
      <c r="E24" s="179"/>
      <c r="F24" s="183">
        <v>5</v>
      </c>
      <c r="G24" s="172"/>
      <c r="H24" s="178">
        <v>18</v>
      </c>
      <c r="I24" s="211" t="s">
        <v>266</v>
      </c>
      <c r="J24" s="211" t="s">
        <v>207</v>
      </c>
      <c r="K24" s="211" t="s">
        <v>183</v>
      </c>
      <c r="L24" s="211"/>
      <c r="M24" s="213">
        <v>3</v>
      </c>
    </row>
    <row r="25" spans="1:13" ht="17.25">
      <c r="A25" s="193">
        <v>19</v>
      </c>
      <c r="B25" s="179" t="s">
        <v>240</v>
      </c>
      <c r="C25" s="179" t="s">
        <v>205</v>
      </c>
      <c r="D25" s="179" t="s">
        <v>137</v>
      </c>
      <c r="E25" s="179"/>
      <c r="F25" s="183">
        <v>4</v>
      </c>
      <c r="G25" s="172"/>
      <c r="H25" s="193">
        <v>19</v>
      </c>
      <c r="I25" s="211" t="s">
        <v>271</v>
      </c>
      <c r="J25" s="211" t="s">
        <v>207</v>
      </c>
      <c r="K25" s="211" t="s">
        <v>183</v>
      </c>
      <c r="L25" s="211"/>
      <c r="M25" s="212">
        <v>2</v>
      </c>
    </row>
    <row r="26" spans="1:13" ht="17.25">
      <c r="A26" s="195">
        <v>20</v>
      </c>
      <c r="B26" s="196" t="s">
        <v>223</v>
      </c>
      <c r="C26" s="196" t="s">
        <v>193</v>
      </c>
      <c r="D26" s="196" t="s">
        <v>137</v>
      </c>
      <c r="E26" s="194"/>
      <c r="F26" s="230">
        <v>5</v>
      </c>
      <c r="G26" s="172"/>
      <c r="H26" s="193">
        <v>20</v>
      </c>
      <c r="I26" s="231" t="s">
        <v>272</v>
      </c>
      <c r="J26" s="231" t="s">
        <v>258</v>
      </c>
      <c r="K26" s="231" t="s">
        <v>139</v>
      </c>
      <c r="L26" s="231"/>
      <c r="M26" s="232">
        <v>3</v>
      </c>
    </row>
    <row r="27" spans="1:13" ht="17.25">
      <c r="A27" s="197">
        <v>21</v>
      </c>
      <c r="B27" s="186" t="s">
        <v>226</v>
      </c>
      <c r="C27" s="186" t="s">
        <v>207</v>
      </c>
      <c r="D27" s="186" t="s">
        <v>183</v>
      </c>
      <c r="E27" s="233"/>
      <c r="F27" s="234">
        <v>3</v>
      </c>
      <c r="G27" s="172"/>
      <c r="H27" s="210">
        <v>21</v>
      </c>
      <c r="I27" s="186" t="s">
        <v>270</v>
      </c>
      <c r="J27" s="186" t="s">
        <v>185</v>
      </c>
      <c r="K27" s="186" t="s">
        <v>183</v>
      </c>
      <c r="L27" s="186"/>
      <c r="M27" s="198">
        <v>3</v>
      </c>
    </row>
    <row r="28" spans="1:13" ht="17.25">
      <c r="A28" s="199">
        <v>22</v>
      </c>
      <c r="B28" s="188" t="s">
        <v>231</v>
      </c>
      <c r="C28" s="188" t="s">
        <v>304</v>
      </c>
      <c r="D28" s="188" t="s">
        <v>190</v>
      </c>
      <c r="E28" s="188"/>
      <c r="F28" s="200">
        <v>3</v>
      </c>
      <c r="G28" s="172"/>
      <c r="H28" s="178">
        <v>22</v>
      </c>
      <c r="I28" s="188" t="s">
        <v>268</v>
      </c>
      <c r="J28" s="188" t="s">
        <v>180</v>
      </c>
      <c r="K28" s="188" t="s">
        <v>139</v>
      </c>
      <c r="L28" s="188"/>
      <c r="M28" s="202" t="s">
        <v>269</v>
      </c>
    </row>
    <row r="29" spans="1:13" ht="17.25">
      <c r="A29" s="201">
        <v>23</v>
      </c>
      <c r="B29" s="188" t="s">
        <v>236</v>
      </c>
      <c r="C29" s="190" t="s">
        <v>211</v>
      </c>
      <c r="D29" s="188" t="s">
        <v>190</v>
      </c>
      <c r="E29" s="188"/>
      <c r="F29" s="200">
        <v>3</v>
      </c>
      <c r="G29" s="172"/>
      <c r="H29" s="201">
        <v>23</v>
      </c>
      <c r="I29" s="188" t="s">
        <v>249</v>
      </c>
      <c r="J29" s="188" t="s">
        <v>250</v>
      </c>
      <c r="K29" s="188" t="s">
        <v>139</v>
      </c>
      <c r="L29" s="188"/>
      <c r="M29" s="200">
        <v>5</v>
      </c>
    </row>
    <row r="30" spans="1:13" ht="17.25">
      <c r="A30" s="178">
        <v>24</v>
      </c>
      <c r="B30" s="188" t="s">
        <v>184</v>
      </c>
      <c r="C30" s="188" t="s">
        <v>185</v>
      </c>
      <c r="D30" s="188" t="s">
        <v>183</v>
      </c>
      <c r="E30" s="188"/>
      <c r="F30" s="200">
        <v>2</v>
      </c>
      <c r="G30" s="172"/>
      <c r="H30" s="178">
        <v>24</v>
      </c>
      <c r="I30" s="188" t="s">
        <v>274</v>
      </c>
      <c r="J30" s="188" t="s">
        <v>258</v>
      </c>
      <c r="K30" s="188" t="s">
        <v>139</v>
      </c>
      <c r="L30" s="188"/>
      <c r="M30" s="200">
        <v>3</v>
      </c>
    </row>
    <row r="31" spans="1:13" ht="17.25">
      <c r="A31" s="178">
        <v>25</v>
      </c>
      <c r="B31" s="188" t="s">
        <v>242</v>
      </c>
      <c r="C31" s="188" t="s">
        <v>193</v>
      </c>
      <c r="D31" s="188" t="s">
        <v>137</v>
      </c>
      <c r="E31" s="188"/>
      <c r="F31" s="202">
        <v>5</v>
      </c>
      <c r="G31" s="172"/>
      <c r="H31" s="178">
        <v>25</v>
      </c>
      <c r="I31" s="188" t="s">
        <v>224</v>
      </c>
      <c r="J31" s="188" t="s">
        <v>182</v>
      </c>
      <c r="K31" s="188" t="s">
        <v>183</v>
      </c>
      <c r="L31" s="188"/>
      <c r="M31" s="202">
        <v>4</v>
      </c>
    </row>
    <row r="32" spans="1:13" ht="17.25">
      <c r="A32" s="178">
        <v>26</v>
      </c>
      <c r="B32" s="188" t="s">
        <v>237</v>
      </c>
      <c r="C32" s="188" t="s">
        <v>182</v>
      </c>
      <c r="D32" s="188" t="s">
        <v>183</v>
      </c>
      <c r="E32" s="188"/>
      <c r="F32" s="202">
        <v>4</v>
      </c>
      <c r="G32" s="172"/>
      <c r="H32" s="178">
        <v>26</v>
      </c>
      <c r="I32" s="188" t="s">
        <v>246</v>
      </c>
      <c r="J32" s="188" t="s">
        <v>182</v>
      </c>
      <c r="K32" s="188" t="s">
        <v>183</v>
      </c>
      <c r="L32" s="188"/>
      <c r="M32" s="200">
        <v>4</v>
      </c>
    </row>
    <row r="33" spans="1:13" ht="17.25">
      <c r="A33" s="178">
        <v>27</v>
      </c>
      <c r="B33" s="188" t="s">
        <v>241</v>
      </c>
      <c r="C33" s="188" t="s">
        <v>194</v>
      </c>
      <c r="D33" s="188" t="s">
        <v>139</v>
      </c>
      <c r="E33" s="188"/>
      <c r="F33" s="200">
        <v>4</v>
      </c>
      <c r="G33" s="172"/>
      <c r="H33" s="178">
        <v>27</v>
      </c>
      <c r="I33" s="188" t="s">
        <v>273</v>
      </c>
      <c r="J33" s="188" t="s">
        <v>179</v>
      </c>
      <c r="K33" s="188" t="s">
        <v>138</v>
      </c>
      <c r="L33" s="188"/>
      <c r="M33" s="202">
        <v>3</v>
      </c>
    </row>
    <row r="34" spans="1:13" ht="17.25">
      <c r="A34" s="178">
        <v>28</v>
      </c>
      <c r="B34" s="188" t="s">
        <v>238</v>
      </c>
      <c r="C34" s="188" t="s">
        <v>201</v>
      </c>
      <c r="D34" s="188" t="s">
        <v>190</v>
      </c>
      <c r="E34" s="188"/>
      <c r="F34" s="200">
        <v>5</v>
      </c>
      <c r="G34" s="172"/>
      <c r="H34" s="178">
        <v>28</v>
      </c>
      <c r="I34" s="192" t="s">
        <v>275</v>
      </c>
      <c r="J34" s="192" t="s">
        <v>182</v>
      </c>
      <c r="K34" s="188" t="s">
        <v>183</v>
      </c>
      <c r="L34" s="188"/>
      <c r="M34" s="200">
        <v>3</v>
      </c>
    </row>
    <row r="35" spans="1:13" ht="17.25">
      <c r="A35" s="178">
        <v>29</v>
      </c>
      <c r="B35" s="188" t="s">
        <v>203</v>
      </c>
      <c r="C35" s="188" t="s">
        <v>301</v>
      </c>
      <c r="D35" s="188" t="s">
        <v>183</v>
      </c>
      <c r="E35" s="188"/>
      <c r="F35" s="202">
        <v>5</v>
      </c>
      <c r="G35" s="172"/>
      <c r="H35" s="178">
        <v>29</v>
      </c>
      <c r="I35" s="188" t="s">
        <v>244</v>
      </c>
      <c r="J35" s="188" t="s">
        <v>179</v>
      </c>
      <c r="K35" s="188" t="s">
        <v>138</v>
      </c>
      <c r="L35" s="188"/>
      <c r="M35" s="202">
        <v>2</v>
      </c>
    </row>
    <row r="36" spans="1:13" ht="17.25">
      <c r="A36" s="178">
        <v>30</v>
      </c>
      <c r="B36" s="188" t="s">
        <v>187</v>
      </c>
      <c r="C36" s="188" t="s">
        <v>180</v>
      </c>
      <c r="D36" s="188" t="s">
        <v>139</v>
      </c>
      <c r="E36" s="188"/>
      <c r="F36" s="200">
        <v>4</v>
      </c>
      <c r="G36" s="172"/>
      <c r="H36" s="178">
        <v>30</v>
      </c>
      <c r="I36" s="192" t="s">
        <v>256</v>
      </c>
      <c r="J36" s="192" t="s">
        <v>207</v>
      </c>
      <c r="K36" s="188" t="s">
        <v>183</v>
      </c>
      <c r="L36" s="188"/>
      <c r="M36" s="200">
        <v>1</v>
      </c>
    </row>
    <row r="37" spans="1:13" ht="17.25">
      <c r="A37" s="178">
        <v>31</v>
      </c>
      <c r="B37" s="192" t="s">
        <v>305</v>
      </c>
      <c r="C37" s="192" t="s">
        <v>196</v>
      </c>
      <c r="D37" s="188" t="s">
        <v>139</v>
      </c>
      <c r="E37" s="188"/>
      <c r="F37" s="200">
        <v>3</v>
      </c>
      <c r="G37" s="172"/>
      <c r="H37" s="178">
        <v>31</v>
      </c>
      <c r="I37" s="188" t="s">
        <v>252</v>
      </c>
      <c r="J37" s="188" t="s">
        <v>201</v>
      </c>
      <c r="K37" s="188" t="s">
        <v>190</v>
      </c>
      <c r="L37" s="188"/>
      <c r="M37" s="191">
        <v>5</v>
      </c>
    </row>
    <row r="38" spans="1:13" ht="17.25">
      <c r="A38" s="178">
        <v>32</v>
      </c>
      <c r="B38" s="181" t="s">
        <v>306</v>
      </c>
      <c r="C38" s="181" t="s">
        <v>180</v>
      </c>
      <c r="D38" s="181" t="s">
        <v>139</v>
      </c>
      <c r="E38" s="181"/>
      <c r="F38" s="182">
        <v>4</v>
      </c>
      <c r="G38" s="172"/>
      <c r="H38" s="178">
        <v>32</v>
      </c>
      <c r="I38" s="188" t="s">
        <v>247</v>
      </c>
      <c r="J38" s="188" t="s">
        <v>233</v>
      </c>
      <c r="K38" s="188" t="s">
        <v>138</v>
      </c>
      <c r="L38" s="188"/>
      <c r="M38" s="191">
        <v>3</v>
      </c>
    </row>
    <row r="39" spans="1:13" ht="17.25">
      <c r="A39" s="178">
        <v>33</v>
      </c>
      <c r="B39" s="181" t="s">
        <v>218</v>
      </c>
      <c r="C39" s="181" t="s">
        <v>219</v>
      </c>
      <c r="D39" s="181" t="s">
        <v>190</v>
      </c>
      <c r="E39" s="181"/>
      <c r="F39" s="182">
        <v>5</v>
      </c>
      <c r="G39" s="172"/>
      <c r="H39" s="178">
        <v>33</v>
      </c>
      <c r="I39" s="188" t="s">
        <v>307</v>
      </c>
      <c r="J39" s="190" t="s">
        <v>191</v>
      </c>
      <c r="K39" s="188" t="s">
        <v>137</v>
      </c>
      <c r="L39" s="188"/>
      <c r="M39" s="202">
        <v>2</v>
      </c>
    </row>
    <row r="40" spans="1:13" ht="17.25">
      <c r="A40" s="178">
        <v>34</v>
      </c>
      <c r="B40" s="181" t="s">
        <v>200</v>
      </c>
      <c r="C40" s="181" t="s">
        <v>201</v>
      </c>
      <c r="D40" s="181" t="s">
        <v>190</v>
      </c>
      <c r="E40" s="181"/>
      <c r="F40" s="182">
        <v>3</v>
      </c>
      <c r="G40" s="172"/>
      <c r="H40" s="178">
        <v>34</v>
      </c>
      <c r="I40" s="188" t="s">
        <v>257</v>
      </c>
      <c r="J40" s="188" t="s">
        <v>193</v>
      </c>
      <c r="K40" s="188" t="s">
        <v>137</v>
      </c>
      <c r="L40" s="188"/>
      <c r="M40" s="191">
        <v>2</v>
      </c>
    </row>
    <row r="41" spans="1:13" ht="17.25">
      <c r="A41" s="178">
        <v>35</v>
      </c>
      <c r="B41" s="184" t="s">
        <v>220</v>
      </c>
      <c r="C41" s="184" t="s">
        <v>185</v>
      </c>
      <c r="D41" s="184" t="s">
        <v>183</v>
      </c>
      <c r="E41" s="184"/>
      <c r="F41" s="185">
        <v>2</v>
      </c>
      <c r="G41" s="172"/>
      <c r="H41" s="178">
        <v>35</v>
      </c>
      <c r="I41" s="188" t="s">
        <v>308</v>
      </c>
      <c r="J41" s="188" t="s">
        <v>191</v>
      </c>
      <c r="K41" s="188" t="s">
        <v>137</v>
      </c>
      <c r="L41" s="188"/>
      <c r="M41" s="191">
        <v>2</v>
      </c>
    </row>
    <row r="42" spans="1:13" ht="17.25">
      <c r="A42" s="178">
        <v>36</v>
      </c>
      <c r="B42" s="186" t="s">
        <v>217</v>
      </c>
      <c r="C42" s="186" t="s">
        <v>207</v>
      </c>
      <c r="D42" s="186" t="s">
        <v>183</v>
      </c>
      <c r="E42" s="186"/>
      <c r="F42" s="187">
        <v>3</v>
      </c>
      <c r="G42" s="172"/>
      <c r="H42" s="193">
        <v>36</v>
      </c>
      <c r="I42" s="204" t="s">
        <v>309</v>
      </c>
      <c r="J42" s="204" t="s">
        <v>301</v>
      </c>
      <c r="K42" s="204" t="s">
        <v>183</v>
      </c>
      <c r="L42" s="204"/>
      <c r="M42" s="205">
        <v>5</v>
      </c>
    </row>
    <row r="43" spans="1:13" ht="17.25">
      <c r="A43" s="178">
        <v>37</v>
      </c>
      <c r="B43" s="188" t="s">
        <v>210</v>
      </c>
      <c r="C43" s="190" t="s">
        <v>83</v>
      </c>
      <c r="D43" s="188" t="s">
        <v>139</v>
      </c>
      <c r="E43" s="188"/>
      <c r="F43" s="191">
        <v>4</v>
      </c>
      <c r="G43" s="172"/>
      <c r="H43" s="235"/>
      <c r="I43" s="222"/>
      <c r="J43" s="222"/>
      <c r="K43" s="222"/>
      <c r="L43" s="222"/>
      <c r="M43" s="222"/>
    </row>
    <row r="44" spans="1:13" ht="17.25">
      <c r="A44" s="178">
        <v>38</v>
      </c>
      <c r="B44" s="192" t="s">
        <v>208</v>
      </c>
      <c r="C44" s="192" t="s">
        <v>193</v>
      </c>
      <c r="D44" s="188" t="s">
        <v>137</v>
      </c>
      <c r="E44" s="188"/>
      <c r="F44" s="191">
        <v>3</v>
      </c>
      <c r="G44" s="172"/>
      <c r="H44" s="222"/>
      <c r="I44" s="222"/>
      <c r="J44" s="222"/>
      <c r="K44" s="222"/>
      <c r="L44" s="222"/>
      <c r="M44" s="222"/>
    </row>
    <row r="45" spans="1:13" ht="17.25">
      <c r="A45" s="178">
        <v>39</v>
      </c>
      <c r="B45" s="192" t="s">
        <v>310</v>
      </c>
      <c r="C45" s="192" t="s">
        <v>83</v>
      </c>
      <c r="D45" s="188" t="s">
        <v>139</v>
      </c>
      <c r="E45" s="188"/>
      <c r="F45" s="189">
        <v>5</v>
      </c>
      <c r="G45" s="172"/>
      <c r="H45" s="222"/>
      <c r="I45" s="222"/>
      <c r="J45" s="222"/>
      <c r="K45" s="222"/>
      <c r="L45" s="222"/>
      <c r="M45" s="222"/>
    </row>
    <row r="46" spans="1:13" ht="17.25">
      <c r="A46" s="178">
        <v>40</v>
      </c>
      <c r="B46" s="188" t="s">
        <v>311</v>
      </c>
      <c r="C46" s="188" t="s">
        <v>197</v>
      </c>
      <c r="D46" s="188" t="s">
        <v>198</v>
      </c>
      <c r="E46" s="188"/>
      <c r="F46" s="189">
        <v>4</v>
      </c>
      <c r="G46" s="172"/>
      <c r="H46" s="222"/>
      <c r="I46" s="222"/>
      <c r="J46" s="222"/>
      <c r="K46" s="222"/>
      <c r="L46" s="222"/>
      <c r="M46" s="222"/>
    </row>
    <row r="47" spans="1:13" ht="17.25">
      <c r="A47" s="178">
        <v>41</v>
      </c>
      <c r="B47" s="188" t="s">
        <v>312</v>
      </c>
      <c r="C47" s="188" t="s">
        <v>206</v>
      </c>
      <c r="D47" s="188" t="s">
        <v>139</v>
      </c>
      <c r="E47" s="188"/>
      <c r="F47" s="191">
        <v>5</v>
      </c>
      <c r="G47" s="172"/>
      <c r="H47" s="236"/>
      <c r="I47" s="222"/>
      <c r="J47" s="222"/>
      <c r="K47" s="222"/>
      <c r="L47" s="222"/>
      <c r="M47" s="222"/>
    </row>
    <row r="48" spans="1:13" ht="17.25">
      <c r="A48" s="178">
        <v>42</v>
      </c>
      <c r="B48" s="188" t="s">
        <v>234</v>
      </c>
      <c r="C48" s="188" t="s">
        <v>235</v>
      </c>
      <c r="D48" s="188" t="s">
        <v>137</v>
      </c>
      <c r="E48" s="188"/>
      <c r="F48" s="189">
        <v>5</v>
      </c>
      <c r="G48" s="172"/>
      <c r="H48" s="222"/>
      <c r="I48" s="222"/>
      <c r="J48" s="222"/>
      <c r="K48" s="222"/>
      <c r="L48" s="222"/>
      <c r="M48" s="222"/>
    </row>
    <row r="49" spans="1:13" ht="17.25">
      <c r="A49" s="178">
        <v>43</v>
      </c>
      <c r="B49" s="188" t="s">
        <v>225</v>
      </c>
      <c r="C49" s="190" t="s">
        <v>301</v>
      </c>
      <c r="D49" s="188" t="s">
        <v>183</v>
      </c>
      <c r="E49" s="188"/>
      <c r="F49" s="191">
        <v>5</v>
      </c>
      <c r="G49" s="172"/>
      <c r="H49" s="222"/>
      <c r="I49" s="222"/>
      <c r="J49" s="222"/>
      <c r="K49" s="222"/>
      <c r="L49" s="222"/>
      <c r="M49" s="222"/>
    </row>
    <row r="50" spans="1:13" ht="17.25">
      <c r="A50" s="178">
        <v>44</v>
      </c>
      <c r="B50" s="188" t="s">
        <v>228</v>
      </c>
      <c r="C50" s="188" t="s">
        <v>201</v>
      </c>
      <c r="D50" s="188" t="s">
        <v>190</v>
      </c>
      <c r="E50" s="188"/>
      <c r="F50" s="191">
        <v>3</v>
      </c>
      <c r="G50" s="172"/>
      <c r="H50" s="222"/>
      <c r="I50" s="222"/>
      <c r="J50" s="222"/>
      <c r="K50" s="222"/>
      <c r="L50" s="222"/>
      <c r="M50" s="222"/>
    </row>
    <row r="51" spans="1:13" ht="17.25">
      <c r="A51" s="178">
        <v>45</v>
      </c>
      <c r="B51" s="192" t="s">
        <v>214</v>
      </c>
      <c r="C51" s="188" t="s">
        <v>182</v>
      </c>
      <c r="D51" s="188" t="s">
        <v>183</v>
      </c>
      <c r="E51" s="188"/>
      <c r="F51" s="191">
        <v>3</v>
      </c>
      <c r="G51" s="203"/>
      <c r="H51" s="222"/>
      <c r="I51" s="222"/>
      <c r="J51" s="222"/>
      <c r="K51" s="222"/>
      <c r="L51" s="222"/>
      <c r="M51" s="222"/>
    </row>
    <row r="52" spans="1:13" ht="17.25">
      <c r="A52" s="178">
        <v>46</v>
      </c>
      <c r="B52" s="188" t="s">
        <v>313</v>
      </c>
      <c r="C52" s="190" t="s">
        <v>180</v>
      </c>
      <c r="D52" s="188" t="s">
        <v>139</v>
      </c>
      <c r="E52" s="188"/>
      <c r="F52" s="191">
        <v>2</v>
      </c>
      <c r="G52" s="172"/>
      <c r="H52" s="222"/>
      <c r="I52" s="222"/>
      <c r="J52" s="222"/>
      <c r="K52" s="222"/>
      <c r="L52" s="222"/>
      <c r="M52" s="222"/>
    </row>
    <row r="53" spans="1:13" ht="17.25">
      <c r="A53" s="178">
        <v>47</v>
      </c>
      <c r="B53" s="192" t="s">
        <v>230</v>
      </c>
      <c r="C53" s="192" t="s">
        <v>182</v>
      </c>
      <c r="D53" s="188" t="s">
        <v>183</v>
      </c>
      <c r="E53" s="188"/>
      <c r="F53" s="189">
        <v>2</v>
      </c>
      <c r="G53" s="172"/>
      <c r="H53" s="222"/>
      <c r="I53" s="222"/>
      <c r="J53" s="222"/>
      <c r="K53" s="222"/>
      <c r="L53" s="222"/>
      <c r="M53" s="222"/>
    </row>
    <row r="54" spans="1:13" ht="17.25">
      <c r="A54" s="178">
        <v>48</v>
      </c>
      <c r="B54" s="188" t="s">
        <v>232</v>
      </c>
      <c r="C54" s="190" t="s">
        <v>233</v>
      </c>
      <c r="D54" s="188" t="s">
        <v>138</v>
      </c>
      <c r="E54" s="188"/>
      <c r="F54" s="191">
        <v>1</v>
      </c>
      <c r="G54" s="172"/>
      <c r="H54" s="222"/>
      <c r="I54" s="222"/>
      <c r="J54" s="222"/>
      <c r="K54" s="222"/>
      <c r="L54" s="222"/>
      <c r="M54" s="222"/>
    </row>
    <row r="55" spans="1:13" ht="17.25">
      <c r="A55" s="237">
        <v>49</v>
      </c>
      <c r="B55" s="204" t="s">
        <v>314</v>
      </c>
      <c r="C55" s="204" t="s">
        <v>83</v>
      </c>
      <c r="D55" s="204" t="s">
        <v>139</v>
      </c>
      <c r="E55" s="204"/>
      <c r="F55" s="182">
        <v>1</v>
      </c>
      <c r="G55" s="172"/>
      <c r="H55" s="222"/>
      <c r="I55" s="222"/>
      <c r="J55" s="222"/>
      <c r="K55" s="222"/>
      <c r="L55" s="222"/>
      <c r="M55" s="222"/>
    </row>
    <row r="56" spans="1:13">
      <c r="A56" s="222"/>
      <c r="B56" s="222"/>
      <c r="C56" s="222"/>
      <c r="D56" s="222"/>
      <c r="E56" s="222"/>
      <c r="F56" s="235"/>
      <c r="G56" s="222"/>
      <c r="H56" s="222"/>
      <c r="I56" s="222"/>
      <c r="J56" s="222"/>
      <c r="K56" s="222"/>
      <c r="L56" s="222"/>
      <c r="M56" s="222"/>
    </row>
    <row r="57" spans="1:13">
      <c r="K57" s="222"/>
      <c r="L57" s="222"/>
      <c r="M57" s="222"/>
    </row>
    <row r="58" spans="1:13">
      <c r="K58" s="222"/>
      <c r="L58" s="222"/>
      <c r="M58" s="222"/>
    </row>
    <row r="59" spans="1:13">
      <c r="H59" s="222"/>
      <c r="I59" s="222"/>
      <c r="J59" s="222"/>
      <c r="K59" s="222"/>
      <c r="L59" s="222"/>
      <c r="M59" s="222"/>
    </row>
  </sheetData>
  <mergeCells count="6">
    <mergeCell ref="A1:M1"/>
    <mergeCell ref="H2:M2"/>
    <mergeCell ref="B3:I3"/>
    <mergeCell ref="B4:K4"/>
    <mergeCell ref="A5:F5"/>
    <mergeCell ref="H5:M5"/>
  </mergeCells>
  <phoneticPr fontId="1"/>
  <pageMargins left="0.25" right="0.25" top="0.75" bottom="0.75" header="0.3" footer="0.3"/>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20"/>
  <sheetViews>
    <sheetView view="pageBreakPreview" topLeftCell="A7" zoomScale="86" zoomScaleNormal="100" zoomScaleSheetLayoutView="86" workbookViewId="0">
      <selection activeCell="G15" sqref="G15"/>
    </sheetView>
  </sheetViews>
  <sheetFormatPr defaultColWidth="9.875" defaultRowHeight="27" customHeight="1"/>
  <cols>
    <col min="1" max="1" width="6.625" style="145" customWidth="1"/>
    <col min="2" max="2" width="13.125" style="145" bestFit="1" customWidth="1"/>
    <col min="3" max="4" width="7.125" style="146" bestFit="1" customWidth="1"/>
    <col min="5" max="5" width="42.25" style="145" bestFit="1" customWidth="1"/>
    <col min="6" max="6" width="11.125" style="145" customWidth="1"/>
    <col min="7" max="9" width="11" style="145" customWidth="1"/>
    <col min="10" max="10" width="74.625" style="145" customWidth="1"/>
    <col min="11" max="16384" width="9.875" style="145"/>
  </cols>
  <sheetData>
    <row r="1" spans="1:10" ht="30" customHeight="1">
      <c r="A1" s="144" t="s">
        <v>316</v>
      </c>
    </row>
    <row r="2" spans="1:10" s="147" customFormat="1" ht="26.25" customHeight="1">
      <c r="C2" s="148"/>
      <c r="D2" s="148"/>
      <c r="E2" s="135">
        <v>45061</v>
      </c>
      <c r="F2" s="149" t="s">
        <v>143</v>
      </c>
      <c r="G2" s="136" t="s">
        <v>144</v>
      </c>
    </row>
    <row r="3" spans="1:10" s="147" customFormat="1" ht="27" customHeight="1">
      <c r="A3" s="151" t="s">
        <v>130</v>
      </c>
      <c r="B3" s="151" t="s">
        <v>131</v>
      </c>
      <c r="C3" s="151" t="s">
        <v>132</v>
      </c>
      <c r="D3" s="151" t="s">
        <v>145</v>
      </c>
      <c r="E3" s="151" t="s">
        <v>317</v>
      </c>
      <c r="F3" s="151" t="s">
        <v>133</v>
      </c>
      <c r="G3" s="151" t="s">
        <v>134</v>
      </c>
      <c r="H3" s="151" t="s">
        <v>135</v>
      </c>
      <c r="I3" s="151" t="s">
        <v>136</v>
      </c>
      <c r="J3" s="151" t="s">
        <v>146</v>
      </c>
    </row>
    <row r="4" spans="1:10" s="217" customFormat="1" ht="42" customHeight="1">
      <c r="A4" s="151">
        <v>1</v>
      </c>
      <c r="B4" s="152">
        <v>45017</v>
      </c>
      <c r="C4" s="152" t="s">
        <v>147</v>
      </c>
      <c r="D4" s="152" t="s">
        <v>150</v>
      </c>
      <c r="E4" s="216" t="s">
        <v>165</v>
      </c>
      <c r="F4" s="153" t="s">
        <v>166</v>
      </c>
      <c r="G4" s="152">
        <v>44266</v>
      </c>
      <c r="H4" s="152">
        <v>45005</v>
      </c>
      <c r="I4" s="152">
        <v>45002</v>
      </c>
      <c r="J4" s="161" t="s">
        <v>148</v>
      </c>
    </row>
    <row r="5" spans="1:10" s="217" customFormat="1" ht="42" customHeight="1">
      <c r="A5" s="151">
        <v>2</v>
      </c>
      <c r="B5" s="152">
        <v>45108</v>
      </c>
      <c r="C5" s="152" t="s">
        <v>147</v>
      </c>
      <c r="D5" s="152" t="s">
        <v>150</v>
      </c>
      <c r="E5" s="153" t="s">
        <v>167</v>
      </c>
      <c r="F5" s="153" t="s">
        <v>318</v>
      </c>
      <c r="G5" s="152">
        <v>45073</v>
      </c>
      <c r="H5" s="152">
        <v>45093</v>
      </c>
      <c r="I5" s="152">
        <v>45089</v>
      </c>
      <c r="J5" s="157" t="s">
        <v>151</v>
      </c>
    </row>
    <row r="6" spans="1:10" s="217" customFormat="1" ht="42" customHeight="1">
      <c r="A6" s="158">
        <v>3</v>
      </c>
      <c r="B6" s="159">
        <v>45171</v>
      </c>
      <c r="C6" s="152" t="s">
        <v>147</v>
      </c>
      <c r="D6" s="152" t="s">
        <v>150</v>
      </c>
      <c r="E6" s="153" t="s">
        <v>281</v>
      </c>
      <c r="F6" s="153" t="s">
        <v>318</v>
      </c>
      <c r="G6" s="152">
        <v>45136</v>
      </c>
      <c r="H6" s="152">
        <v>45156</v>
      </c>
      <c r="I6" s="152">
        <v>45152</v>
      </c>
      <c r="J6" s="160"/>
    </row>
    <row r="7" spans="1:10" s="218" customFormat="1" ht="42" customHeight="1">
      <c r="A7" s="151">
        <v>4</v>
      </c>
      <c r="B7" s="152">
        <v>45235</v>
      </c>
      <c r="C7" s="152" t="s">
        <v>149</v>
      </c>
      <c r="D7" s="152" t="s">
        <v>150</v>
      </c>
      <c r="E7" s="153" t="s">
        <v>282</v>
      </c>
      <c r="F7" s="153" t="s">
        <v>319</v>
      </c>
      <c r="G7" s="152">
        <v>45200</v>
      </c>
      <c r="H7" s="152">
        <v>45220</v>
      </c>
      <c r="I7" s="152">
        <v>45216</v>
      </c>
      <c r="J7" s="161" t="s">
        <v>152</v>
      </c>
    </row>
    <row r="8" spans="1:10" s="220" customFormat="1" ht="42" customHeight="1">
      <c r="A8" s="151">
        <v>5</v>
      </c>
      <c r="B8" s="152">
        <v>45304</v>
      </c>
      <c r="C8" s="152" t="s">
        <v>147</v>
      </c>
      <c r="D8" s="152" t="s">
        <v>150</v>
      </c>
      <c r="E8" s="153" t="s">
        <v>283</v>
      </c>
      <c r="F8" s="153" t="s">
        <v>318</v>
      </c>
      <c r="G8" s="152">
        <v>45269</v>
      </c>
      <c r="H8" s="152">
        <v>45289</v>
      </c>
      <c r="I8" s="152">
        <v>45285</v>
      </c>
      <c r="J8" s="219"/>
    </row>
    <row r="9" spans="1:10" s="150" customFormat="1" ht="42" customHeight="1">
      <c r="A9" s="151">
        <v>6</v>
      </c>
      <c r="B9" s="152">
        <v>45353</v>
      </c>
      <c r="C9" s="152" t="s">
        <v>147</v>
      </c>
      <c r="D9" s="152" t="s">
        <v>150</v>
      </c>
      <c r="E9" s="153" t="s">
        <v>284</v>
      </c>
      <c r="F9" s="153" t="s">
        <v>318</v>
      </c>
      <c r="G9" s="152">
        <v>45318</v>
      </c>
      <c r="H9" s="152">
        <v>45338</v>
      </c>
      <c r="I9" s="152">
        <v>45334</v>
      </c>
      <c r="J9" s="154" t="s">
        <v>320</v>
      </c>
    </row>
    <row r="10" spans="1:10" s="147" customFormat="1" ht="21" customHeight="1">
      <c r="A10" s="148"/>
      <c r="B10" s="137" t="s">
        <v>285</v>
      </c>
      <c r="C10" s="155"/>
      <c r="D10" s="138"/>
      <c r="E10" s="148"/>
      <c r="F10" s="148"/>
      <c r="G10" s="155"/>
      <c r="H10" s="155"/>
      <c r="J10" s="145"/>
    </row>
    <row r="11" spans="1:10" ht="32.65" customHeight="1">
      <c r="A11" s="144" t="s">
        <v>286</v>
      </c>
      <c r="J11" s="156"/>
    </row>
    <row r="12" spans="1:10" s="147" customFormat="1" ht="26.25" customHeight="1">
      <c r="C12" s="148"/>
      <c r="D12" s="148"/>
      <c r="E12" s="135">
        <v>45061</v>
      </c>
      <c r="F12" s="149" t="s">
        <v>143</v>
      </c>
      <c r="G12" s="136" t="s">
        <v>144</v>
      </c>
    </row>
    <row r="13" spans="1:10" s="147" customFormat="1" ht="27" customHeight="1">
      <c r="A13" s="151" t="s">
        <v>130</v>
      </c>
      <c r="B13" s="151" t="s">
        <v>131</v>
      </c>
      <c r="C13" s="151" t="s">
        <v>132</v>
      </c>
      <c r="D13" s="151" t="s">
        <v>145</v>
      </c>
      <c r="E13" s="151" t="s">
        <v>317</v>
      </c>
      <c r="F13" s="151" t="s">
        <v>133</v>
      </c>
      <c r="G13" s="151" t="s">
        <v>134</v>
      </c>
      <c r="H13" s="151" t="s">
        <v>135</v>
      </c>
      <c r="I13" s="151" t="s">
        <v>136</v>
      </c>
      <c r="J13" s="151" t="s">
        <v>146</v>
      </c>
    </row>
    <row r="14" spans="1:10" s="217" customFormat="1" ht="42.6" customHeight="1">
      <c r="A14" s="163">
        <v>1</v>
      </c>
      <c r="B14" s="164">
        <v>45087</v>
      </c>
      <c r="C14" s="164" t="s">
        <v>147</v>
      </c>
      <c r="D14" s="164" t="s">
        <v>150</v>
      </c>
      <c r="E14" s="168" t="s">
        <v>168</v>
      </c>
      <c r="F14" s="163" t="s">
        <v>137</v>
      </c>
      <c r="G14" s="164">
        <v>45060</v>
      </c>
      <c r="H14" s="164">
        <v>45073</v>
      </c>
      <c r="I14" s="164">
        <v>45070</v>
      </c>
      <c r="J14" s="221" t="s">
        <v>321</v>
      </c>
    </row>
    <row r="15" spans="1:10" s="217" customFormat="1" ht="42.6" customHeight="1">
      <c r="A15" s="151">
        <v>2</v>
      </c>
      <c r="B15" s="159">
        <v>45179</v>
      </c>
      <c r="C15" s="152" t="s">
        <v>149</v>
      </c>
      <c r="D15" s="152" t="s">
        <v>150</v>
      </c>
      <c r="E15" s="153" t="s">
        <v>287</v>
      </c>
      <c r="F15" s="151" t="s">
        <v>137</v>
      </c>
      <c r="G15" s="152">
        <v>45139</v>
      </c>
      <c r="H15" s="152">
        <v>45159</v>
      </c>
      <c r="I15" s="152">
        <v>45155</v>
      </c>
      <c r="J15" s="162" t="s">
        <v>321</v>
      </c>
    </row>
    <row r="16" spans="1:10" s="147" customFormat="1" ht="42.6" customHeight="1">
      <c r="A16" s="151">
        <v>3</v>
      </c>
      <c r="B16" s="238">
        <v>45227</v>
      </c>
      <c r="C16" s="238" t="s">
        <v>147</v>
      </c>
      <c r="D16" s="238" t="s">
        <v>322</v>
      </c>
      <c r="E16" s="239" t="s">
        <v>323</v>
      </c>
      <c r="F16" s="151" t="s">
        <v>169</v>
      </c>
      <c r="G16" s="152">
        <v>44814</v>
      </c>
      <c r="H16" s="152">
        <v>44832</v>
      </c>
      <c r="I16" s="152">
        <v>44829</v>
      </c>
      <c r="J16" s="162" t="s">
        <v>321</v>
      </c>
    </row>
    <row r="17" spans="1:10" s="147" customFormat="1" ht="42.6" customHeight="1">
      <c r="A17" s="151">
        <v>4</v>
      </c>
      <c r="B17" s="152">
        <v>45299</v>
      </c>
      <c r="C17" s="152" t="s">
        <v>154</v>
      </c>
      <c r="D17" s="152" t="s">
        <v>150</v>
      </c>
      <c r="E17" s="151" t="s">
        <v>153</v>
      </c>
      <c r="F17" s="151" t="s">
        <v>166</v>
      </c>
      <c r="G17" s="152">
        <v>45259</v>
      </c>
      <c r="H17" s="152">
        <v>45279</v>
      </c>
      <c r="I17" s="152">
        <v>45275</v>
      </c>
      <c r="J17" s="162" t="s">
        <v>321</v>
      </c>
    </row>
    <row r="18" spans="1:10" s="147" customFormat="1" ht="42.6" customHeight="1">
      <c r="A18" s="151">
        <v>5</v>
      </c>
      <c r="B18" s="152">
        <v>45371</v>
      </c>
      <c r="C18" s="152" t="s">
        <v>288</v>
      </c>
      <c r="D18" s="152" t="s">
        <v>150</v>
      </c>
      <c r="E18" s="153" t="s">
        <v>155</v>
      </c>
      <c r="F18" s="151" t="s">
        <v>289</v>
      </c>
      <c r="G18" s="152">
        <v>45331</v>
      </c>
      <c r="H18" s="152">
        <v>45351</v>
      </c>
      <c r="I18" s="152">
        <v>45347</v>
      </c>
      <c r="J18" s="162" t="s">
        <v>321</v>
      </c>
    </row>
    <row r="19" spans="1:10" ht="40.5" customHeight="1">
      <c r="B19" s="139" t="s">
        <v>156</v>
      </c>
      <c r="D19" s="138"/>
    </row>
    <row r="20" spans="1:10" ht="22.5" customHeight="1">
      <c r="B20" s="140"/>
      <c r="D20" s="138"/>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大会要項（各支部理事長）</vt:lpstr>
      <vt:lpstr>大会要項（所属長）</vt:lpstr>
      <vt:lpstr>申込一覧表 (理事長用)</vt:lpstr>
      <vt:lpstr>小学生申込用紙（チーム用）</vt:lpstr>
      <vt:lpstr>R５_０回ランク</vt:lpstr>
      <vt:lpstr>2023年度開催日程一覧（曜日付）20230515</vt:lpstr>
      <vt:lpstr>'2023年度開催日程一覧（曜日付）20230515'!Print_Area</vt:lpstr>
      <vt:lpstr>'小学生申込用紙（チーム用）'!Print_Area</vt:lpstr>
      <vt:lpstr>'申込一覧表 (理事長用)'!Print_Area</vt:lpstr>
      <vt:lpstr>'大会要項（各支部理事長）'!Print_Area</vt:lpstr>
      <vt:lpstr>'大会要項（所属長）'!Print_Area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2023-05-15T13:32:44Z</cp:lastPrinted>
  <dcterms:created xsi:type="dcterms:W3CDTF">2019-12-10T12:31:36Z</dcterms:created>
  <dcterms:modified xsi:type="dcterms:W3CDTF">2023-05-16T12:54:34Z</dcterms:modified>
</cp:coreProperties>
</file>