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105" yWindow="-105" windowWidth="23250" windowHeight="12570" tabRatio="726" activeTab="5"/>
  </bookViews>
  <sheets>
    <sheet name="連絡先および健康状態申告のお願い20220618" sheetId="24" r:id="rId1"/>
    <sheet name="小学生申込用紙（チーム用）" sheetId="16" r:id="rId2"/>
    <sheet name="男子ﾗﾝｸ R4_0回" sheetId="36" r:id="rId3"/>
    <sheet name="女子ﾗﾝｸ R4_0回" sheetId="37" r:id="rId4"/>
    <sheet name="令和４年開催日程一覧（曜日付）" sheetId="32" r:id="rId5"/>
    <sheet name="大会要項（各支部理事長）" sheetId="9" r:id="rId6"/>
    <sheet name="申込一覧表 (理事長用)" sheetId="15" r:id="rId7"/>
  </sheets>
  <externalReferences>
    <externalReference r:id="rId8"/>
    <externalReference r:id="rId9"/>
    <externalReference r:id="rId10"/>
  </externalReferences>
  <definedNames>
    <definedName name="a" localSheetId="4">[1]辞書!$B$11:$J$225</definedName>
    <definedName name="a" localSheetId="0">[2]辞書!$B$11:$J$225</definedName>
    <definedName name="a">[1]辞書!$B$11:$J$225</definedName>
    <definedName name="_xlnm.Print_Area" localSheetId="3">'女子ﾗﾝｸ R4_0回'!$A$1:$M$54</definedName>
    <definedName name="_xlnm.Print_Area" localSheetId="1">'小学生申込用紙（チーム用）'!$B$2:$N$36</definedName>
    <definedName name="_xlnm.Print_Area" localSheetId="6">'申込一覧表 (理事長用)'!$B$2:$I$52</definedName>
    <definedName name="_xlnm.Print_Area" localSheetId="5">'大会要項（各支部理事長）'!$A$1:$C$51</definedName>
    <definedName name="_xlnm.Print_Area" localSheetId="2">'男子ﾗﾝｸ R4_0回'!$A$1:$M$54</definedName>
    <definedName name="_xlnm.Print_Area" localSheetId="4">'令和４年開催日程一覧（曜日付）'!$A$1:$J$21</definedName>
    <definedName name="_xlnm.Print_Area" localSheetId="0">連絡先および健康状態申告のお願い20220618!$A$1:$D$23</definedName>
    <definedName name="各理事長">[2]辞書!$B$11:$J$225</definedName>
    <definedName name="単女" localSheetId="6">[3]辞書!$B$11:$J$225</definedName>
    <definedName name="単女" localSheetId="4">[3]辞書!$B$11:$J$225</definedName>
    <definedName name="単女">[3]辞書!$B$11:$J$225</definedName>
    <definedName name="男子H262決定版">[3]辞書!$B$11:$J$225</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8" i="32"/>
  <c r="I18" s="1"/>
  <c r="G18"/>
  <c r="H17"/>
  <c r="I17" s="1"/>
  <c r="G17"/>
  <c r="I16"/>
  <c r="H16"/>
  <c r="G16"/>
  <c r="H15"/>
  <c r="I15" s="1"/>
  <c r="G15"/>
  <c r="H14"/>
  <c r="I14" s="1"/>
  <c r="G14"/>
  <c r="E12"/>
  <c r="H9"/>
  <c r="I9" s="1"/>
  <c r="G9"/>
  <c r="H8"/>
  <c r="I8" s="1"/>
  <c r="G8"/>
  <c r="H7"/>
  <c r="I7" s="1"/>
  <c r="G7"/>
  <c r="H6"/>
  <c r="I6" s="1"/>
  <c r="G6"/>
  <c r="I5"/>
  <c r="H5"/>
  <c r="G5"/>
  <c r="I4"/>
  <c r="G51" i="15" l="1"/>
  <c r="H51"/>
  <c r="G27"/>
  <c r="I27"/>
  <c r="G18"/>
  <c r="I18"/>
  <c r="B2" i="16"/>
  <c r="G34" i="15"/>
  <c r="I34" s="1"/>
  <c r="H34"/>
  <c r="H74"/>
  <c r="G74"/>
  <c r="F74"/>
  <c r="I74" s="1"/>
  <c r="E74"/>
  <c r="F52"/>
  <c r="G57"/>
  <c r="G59"/>
  <c r="E52"/>
  <c r="E57"/>
  <c r="E59"/>
  <c r="H50"/>
  <c r="G50"/>
  <c r="I50" s="1"/>
  <c r="G49"/>
  <c r="H49" s="1"/>
  <c r="G48"/>
  <c r="I48" s="1"/>
  <c r="G47"/>
  <c r="H47" s="1"/>
  <c r="G46"/>
  <c r="I46" s="1"/>
  <c r="G45"/>
  <c r="I45" s="1"/>
  <c r="H45"/>
  <c r="G44"/>
  <c r="I44" s="1"/>
  <c r="G42"/>
  <c r="H42" s="1"/>
  <c r="G41"/>
  <c r="H41" s="1"/>
  <c r="I41"/>
  <c r="G40"/>
  <c r="I40" s="1"/>
  <c r="H40"/>
  <c r="I39"/>
  <c r="H39"/>
  <c r="G39"/>
  <c r="G38"/>
  <c r="H38"/>
  <c r="H37"/>
  <c r="G37"/>
  <c r="I37"/>
  <c r="I33"/>
  <c r="H33"/>
  <c r="G33"/>
  <c r="G32"/>
  <c r="H32"/>
  <c r="H31"/>
  <c r="G31"/>
  <c r="I31"/>
  <c r="G29"/>
  <c r="H29" s="1"/>
  <c r="G28"/>
  <c r="I28" s="1"/>
  <c r="G26"/>
  <c r="H26"/>
  <c r="G25"/>
  <c r="I25" s="1"/>
  <c r="G24"/>
  <c r="I24" s="1"/>
  <c r="H24"/>
  <c r="G23"/>
  <c r="I23" s="1"/>
  <c r="G22"/>
  <c r="H22" s="1"/>
  <c r="G21"/>
  <c r="H21" s="1"/>
  <c r="I21"/>
  <c r="G20"/>
  <c r="I20" s="1"/>
  <c r="H20"/>
  <c r="I19"/>
  <c r="G19"/>
  <c r="H19" s="1"/>
  <c r="G17"/>
  <c r="H17"/>
  <c r="G16"/>
  <c r="H16" s="1"/>
  <c r="I16"/>
  <c r="I15"/>
  <c r="G15"/>
  <c r="H15"/>
  <c r="I14"/>
  <c r="H14"/>
  <c r="G14"/>
  <c r="G13"/>
  <c r="H13"/>
  <c r="H12"/>
  <c r="G12"/>
  <c r="I12"/>
  <c r="I17"/>
  <c r="I22"/>
  <c r="I26"/>
  <c r="I32"/>
  <c r="I38"/>
  <c r="I42"/>
  <c r="I47"/>
  <c r="I13"/>
  <c r="I51"/>
  <c r="H27"/>
  <c r="H18"/>
  <c r="G52" l="1"/>
  <c r="H25"/>
  <c r="H28"/>
  <c r="I29"/>
  <c r="I52" s="1"/>
  <c r="H23"/>
  <c r="H52" s="1"/>
  <c r="H46"/>
  <c r="H48"/>
  <c r="I49"/>
  <c r="H44"/>
  <c r="B2"/>
</calcChain>
</file>

<file path=xl/sharedStrings.xml><?xml version="1.0" encoding="utf-8"?>
<sst xmlns="http://schemas.openxmlformats.org/spreadsheetml/2006/main" count="690" uniqueCount="375">
  <si>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</si>
  <si>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</si>
  <si>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</si>
  <si>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</si>
  <si>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</si>
  <si>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</si>
  <si>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</si>
  <si>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</si>
  <si>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</si>
  <si>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</si>
  <si>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</si>
  <si>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</si>
  <si>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</si>
  <si>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</si>
  <si>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</si>
  <si>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</si>
  <si>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</si>
  <si>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</si>
  <si>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</si>
  <si>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</si>
  <si>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</si>
  <si>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</si>
  <si>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</si>
  <si>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</si>
  <si>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</si>
  <si>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</si>
  <si>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</si>
  <si>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</si>
  <si>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</si>
  <si>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</si>
  <si>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</si>
  <si>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</si>
  <si>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</si>
  <si>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</si>
  <si>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</si>
  <si>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</si>
  <si>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</si>
  <si>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</si>
  <si>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</si>
  <si>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個人戦　1人　1,000円</t>
    <rPh sb="0" eb="3">
      <t xml:space="preserve">コジンセン </t>
    </rPh>
    <phoneticPr fontId="1"/>
  </si>
  <si>
    <t>午前8:00　　  開会式　午前8:45</t>
    <rPh sb="10" eb="13">
      <t>カイカイシキ</t>
    </rPh>
    <rPh sb="14" eb="16">
      <t>ゴゼン</t>
    </rPh>
    <phoneticPr fontId="1"/>
  </si>
  <si>
    <t>男女別シングルス（リーグ戦）</t>
    <rPh sb="0" eb="2">
      <t>ダンジョ</t>
    </rPh>
    <rPh sb="2" eb="3">
      <t>ベツ</t>
    </rPh>
    <rPh sb="12" eb="13">
      <t>セン</t>
    </rPh>
    <phoneticPr fontId="1"/>
  </si>
  <si>
    <t>・リーグ戦により順位を決定する。
・各種目とも全試合１ゲーム１１点、５ゲームズマッチで行う。
・台の高さは　全種目　76cm　とする</t>
    <rPh sb="8" eb="10">
      <t>ジュンイ</t>
    </rPh>
    <rPh sb="48" eb="49">
      <t>ダイ</t>
    </rPh>
    <rPh sb="50" eb="51">
      <t>タカ</t>
    </rPh>
    <rPh sb="54" eb="57">
      <t>ゼンシュモク</t>
    </rPh>
    <phoneticPr fontId="1"/>
  </si>
  <si>
    <t>福島県小学生強化リーグ卓球大会担当　原　拓也　宛</t>
    <rPh sb="0" eb="3">
      <t>フクシマケン</t>
    </rPh>
    <rPh sb="3" eb="5">
      <t>ショウガク</t>
    </rPh>
    <rPh sb="5" eb="6">
      <t>セイ</t>
    </rPh>
    <rPh sb="6" eb="8">
      <t>キョウカ</t>
    </rPh>
    <rPh sb="11" eb="13">
      <t>タッキュウ</t>
    </rPh>
    <rPh sb="13" eb="15">
      <t>タイカイ</t>
    </rPh>
    <rPh sb="15" eb="17">
      <t>タントウ</t>
    </rPh>
    <rPh sb="18" eb="19">
      <t>ハラ</t>
    </rPh>
    <rPh sb="20" eb="22">
      <t>タクヤ</t>
    </rPh>
    <rPh sb="23" eb="24">
      <t>アテ</t>
    </rPh>
    <phoneticPr fontId="7"/>
  </si>
  <si>
    <t>各組3位までを表彰する。</t>
    <rPh sb="1" eb="2">
      <t>クミ</t>
    </rPh>
    <phoneticPr fontId="1"/>
  </si>
  <si>
    <t>前年度各組優勝者はカップの返還をお願いします。
※各地区責任者が責任をもって連絡をお願いします。</t>
    <rPh sb="3" eb="4">
      <t>カク</t>
    </rPh>
    <rPh sb="4" eb="5">
      <t>クミ</t>
    </rPh>
    <rPh sb="13" eb="15">
      <t xml:space="preserve">ヘンカンヲｐ </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</si>
  <si>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</si>
  <si>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</si>
  <si>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7"/>
  </si>
  <si>
    <t>　　電話　0243-44-3077　　　　　(FAX　　0243-44-3077　　　)</t>
    <rPh sb="2" eb="4">
      <t>デンワ</t>
    </rPh>
    <phoneticPr fontId="7"/>
  </si>
  <si>
    <t>　　携帯電話　　　070-5097-5677</t>
    <rPh sb="2" eb="4">
      <t>ケイタイ</t>
    </rPh>
    <rPh sb="4" eb="6">
      <t>デンワ</t>
    </rPh>
    <phoneticPr fontId="7"/>
  </si>
  <si>
    <t>　　電子メール　　hara.info.mtc@gmail.com</t>
    <rPh sb="2" eb="4">
      <t>デンシ</t>
    </rPh>
    <phoneticPr fontId="7"/>
  </si>
  <si>
    <t>支部別申込一覧</t>
    <rPh sb="0" eb="2">
      <t>シブ</t>
    </rPh>
    <rPh sb="2" eb="3">
      <t>ベツ</t>
    </rPh>
    <rPh sb="3" eb="5">
      <t>モウシコミ</t>
    </rPh>
    <rPh sb="5" eb="7">
      <t>イチラン</t>
    </rPh>
    <phoneticPr fontId="7"/>
  </si>
  <si>
    <t>　各地区理事長様</t>
    <rPh sb="1" eb="4">
      <t>カクチク</t>
    </rPh>
    <rPh sb="4" eb="7">
      <t>リジチョウ</t>
    </rPh>
    <rPh sb="7" eb="8">
      <t>サマ</t>
    </rPh>
    <phoneticPr fontId="16"/>
  </si>
  <si>
    <t>支部名（　　　　支部　）</t>
    <rPh sb="8" eb="10">
      <t>シブ</t>
    </rPh>
    <phoneticPr fontId="7"/>
  </si>
  <si>
    <t>理事長名　　　　　　　　　　</t>
    <phoneticPr fontId="7"/>
  </si>
  <si>
    <t>※　</t>
    <phoneticPr fontId="16"/>
  </si>
  <si>
    <t>各地区の前回の申込みチーム名を掲載しています。チーム毎の申込み書と一覧をお送りください。</t>
    <rPh sb="0" eb="3">
      <t>カクチク</t>
    </rPh>
    <rPh sb="4" eb="6">
      <t>ゼンカイ</t>
    </rPh>
    <rPh sb="7" eb="9">
      <t>モウシコ</t>
    </rPh>
    <rPh sb="13" eb="14">
      <t>ナ</t>
    </rPh>
    <rPh sb="15" eb="17">
      <t>ケイサイ</t>
    </rPh>
    <phoneticPr fontId="16"/>
  </si>
  <si>
    <t>他に参加チームがありましたら、一覧に追記してください。</t>
    <rPh sb="0" eb="1">
      <t>タ</t>
    </rPh>
    <rPh sb="2" eb="4">
      <t>サンカ</t>
    </rPh>
    <rPh sb="15" eb="17">
      <t>イチラン</t>
    </rPh>
    <rPh sb="18" eb="20">
      <t>ツイキ</t>
    </rPh>
    <phoneticPr fontId="16"/>
  </si>
  <si>
    <t>No.</t>
    <phoneticPr fontId="16"/>
  </si>
  <si>
    <t>支部</t>
    <rPh sb="0" eb="2">
      <t>シブ</t>
    </rPh>
    <phoneticPr fontId="16"/>
  </si>
  <si>
    <t>所属名</t>
    <rPh sb="0" eb="3">
      <t>ショゾクメイ</t>
    </rPh>
    <phoneticPr fontId="16"/>
  </si>
  <si>
    <t>男子</t>
    <rPh sb="0" eb="2">
      <t>ダンシ</t>
    </rPh>
    <phoneticPr fontId="16"/>
  </si>
  <si>
    <t>女子</t>
    <rPh sb="0" eb="2">
      <t>ジョシ</t>
    </rPh>
    <phoneticPr fontId="16"/>
  </si>
  <si>
    <t>合計</t>
    <rPh sb="0" eb="2">
      <t>ゴウケイ</t>
    </rPh>
    <phoneticPr fontId="16"/>
  </si>
  <si>
    <t>参加費合計</t>
    <rPh sb="0" eb="3">
      <t>サンカヒ</t>
    </rPh>
    <rPh sb="3" eb="5">
      <t>ゴウケイ</t>
    </rPh>
    <phoneticPr fontId="16"/>
  </si>
  <si>
    <t>指導者用配布数</t>
    <rPh sb="0" eb="4">
      <t>シドウシャヨウ</t>
    </rPh>
    <rPh sb="4" eb="6">
      <t>ハイフ</t>
    </rPh>
    <rPh sb="6" eb="7">
      <t>スウ</t>
    </rPh>
    <phoneticPr fontId="16"/>
  </si>
  <si>
    <t>会津</t>
    <rPh sb="0" eb="2">
      <t>アイヅ</t>
    </rPh>
    <phoneticPr fontId="16"/>
  </si>
  <si>
    <t>喜多方卓球ランド</t>
    <phoneticPr fontId="7"/>
  </si>
  <si>
    <t>猪苗代卓球クラブ</t>
    <rPh sb="0" eb="3">
      <t>イナワシロ</t>
    </rPh>
    <rPh sb="3" eb="5">
      <t>タッキュウ</t>
    </rPh>
    <phoneticPr fontId="16"/>
  </si>
  <si>
    <t>城北TTC</t>
    <rPh sb="0" eb="1">
      <t>シロ</t>
    </rPh>
    <rPh sb="1" eb="2">
      <t>キタ</t>
    </rPh>
    <phoneticPr fontId="21"/>
  </si>
  <si>
    <t>西会津卓球クラブ</t>
    <rPh sb="0" eb="5">
      <t>ニシアイズタッキュウ</t>
    </rPh>
    <phoneticPr fontId="21"/>
  </si>
  <si>
    <t>只見卓球くらぶ</t>
    <rPh sb="0" eb="2">
      <t>タダミ</t>
    </rPh>
    <rPh sb="2" eb="4">
      <t>タッキュウ</t>
    </rPh>
    <phoneticPr fontId="21"/>
  </si>
  <si>
    <t>Mac's</t>
    <phoneticPr fontId="16"/>
  </si>
  <si>
    <t>いわき</t>
    <phoneticPr fontId="16"/>
  </si>
  <si>
    <t>いわき卓球</t>
    <rPh sb="3" eb="5">
      <t>タッキュウ</t>
    </rPh>
    <phoneticPr fontId="7"/>
  </si>
  <si>
    <t>神谷クラブ</t>
    <rPh sb="0" eb="1">
      <t>カミ</t>
    </rPh>
    <rPh sb="1" eb="2">
      <t>タニ</t>
    </rPh>
    <phoneticPr fontId="7"/>
  </si>
  <si>
    <t>金谷卓球クラブ</t>
    <rPh sb="0" eb="1">
      <t>キン</t>
    </rPh>
    <rPh sb="1" eb="2">
      <t>タニ</t>
    </rPh>
    <rPh sb="2" eb="4">
      <t>タッキュウ</t>
    </rPh>
    <phoneticPr fontId="7"/>
  </si>
  <si>
    <t>勿来卓球クラブ</t>
    <rPh sb="0" eb="2">
      <t>ナコソ</t>
    </rPh>
    <rPh sb="2" eb="4">
      <t>タッキュウ</t>
    </rPh>
    <phoneticPr fontId="7"/>
  </si>
  <si>
    <t>みやたクラブ</t>
    <phoneticPr fontId="7"/>
  </si>
  <si>
    <t>Team SANKYO</t>
  </si>
  <si>
    <t>四倉卓球クラブ</t>
    <rPh sb="0" eb="1">
      <t>シ</t>
    </rPh>
    <rPh sb="1" eb="2">
      <t>クラ</t>
    </rPh>
    <rPh sb="2" eb="4">
      <t>タッキュウ</t>
    </rPh>
    <phoneticPr fontId="16"/>
  </si>
  <si>
    <t>ダイシンクラブ</t>
    <phoneticPr fontId="16"/>
  </si>
  <si>
    <t>相双</t>
    <phoneticPr fontId="16"/>
  </si>
  <si>
    <t>BRAVE★STARS</t>
    <phoneticPr fontId="16"/>
  </si>
  <si>
    <t>セブンクラブ</t>
    <phoneticPr fontId="16"/>
  </si>
  <si>
    <t>県中</t>
    <rPh sb="0" eb="1">
      <t>ケン</t>
    </rPh>
    <rPh sb="1" eb="2">
      <t>ナカ</t>
    </rPh>
    <phoneticPr fontId="16"/>
  </si>
  <si>
    <t>富久山卓球クラブ</t>
    <rPh sb="0" eb="3">
      <t>フクヤマ</t>
    </rPh>
    <rPh sb="3" eb="5">
      <t>タッキュウ</t>
    </rPh>
    <phoneticPr fontId="16"/>
  </si>
  <si>
    <t>本宮卓球クラブ</t>
    <rPh sb="0" eb="2">
      <t>モトミヤ</t>
    </rPh>
    <rPh sb="2" eb="4">
      <t>タッキュウ</t>
    </rPh>
    <phoneticPr fontId="16"/>
  </si>
  <si>
    <t>郡山第一卓球クラブ</t>
    <rPh sb="0" eb="2">
      <t>コオリヤマ</t>
    </rPh>
    <rPh sb="2" eb="4">
      <t>ダイイチ</t>
    </rPh>
    <rPh sb="4" eb="6">
      <t>タッキュウ</t>
    </rPh>
    <phoneticPr fontId="16"/>
  </si>
  <si>
    <t>郡山ふれあい卓球</t>
    <rPh sb="0" eb="2">
      <t>コオリヤマ</t>
    </rPh>
    <rPh sb="6" eb="8">
      <t>タッキュウ</t>
    </rPh>
    <phoneticPr fontId="21"/>
  </si>
  <si>
    <t>県南</t>
    <rPh sb="1" eb="2">
      <t>ミナミ</t>
    </rPh>
    <phoneticPr fontId="16"/>
  </si>
  <si>
    <t>須賀川市卓球スポーツ少年団</t>
    <rPh sb="0" eb="3">
      <t>スカガワ</t>
    </rPh>
    <rPh sb="3" eb="4">
      <t>シ</t>
    </rPh>
    <rPh sb="4" eb="6">
      <t>タッキュウ</t>
    </rPh>
    <rPh sb="10" eb="13">
      <t>ショウネンダン</t>
    </rPh>
    <phoneticPr fontId="16"/>
  </si>
  <si>
    <t>あゆりジュニアクラブ</t>
    <phoneticPr fontId="16"/>
  </si>
  <si>
    <t>大沼ジュニア卓球クラブ</t>
    <rPh sb="0" eb="2">
      <t>オオヌマ</t>
    </rPh>
    <rPh sb="6" eb="8">
      <t>タッキュウ</t>
    </rPh>
    <phoneticPr fontId="16"/>
  </si>
  <si>
    <t>しらさかクラブ</t>
    <phoneticPr fontId="16"/>
  </si>
  <si>
    <t>白河中央キッズ</t>
    <rPh sb="0" eb="2">
      <t>シラカワ</t>
    </rPh>
    <rPh sb="2" eb="4">
      <t>チュウオウ</t>
    </rPh>
    <phoneticPr fontId="16"/>
  </si>
  <si>
    <t>県北</t>
    <rPh sb="0" eb="1">
      <t>ケン</t>
    </rPh>
    <rPh sb="1" eb="2">
      <t>キタ</t>
    </rPh>
    <phoneticPr fontId="16"/>
  </si>
  <si>
    <t>平野卓球ｽﾎﾟｰﾂ少年団</t>
    <rPh sb="0" eb="2">
      <t>ヒラノ</t>
    </rPh>
    <rPh sb="2" eb="4">
      <t>タッキュウ</t>
    </rPh>
    <rPh sb="9" eb="12">
      <t>ショウネンダン</t>
    </rPh>
    <phoneticPr fontId="16"/>
  </si>
  <si>
    <t>みなみクラブ</t>
    <phoneticPr fontId="7"/>
  </si>
  <si>
    <t>ジャド卓球クラブ</t>
    <rPh sb="3" eb="5">
      <t>タッキュウ</t>
    </rPh>
    <phoneticPr fontId="16"/>
  </si>
  <si>
    <t>T.C赤井沢</t>
    <rPh sb="3" eb="5">
      <t>アカイ</t>
    </rPh>
    <rPh sb="5" eb="6">
      <t>サワ</t>
    </rPh>
    <phoneticPr fontId="16"/>
  </si>
  <si>
    <t>蓬莱ＴＴＣ</t>
    <rPh sb="0" eb="2">
      <t>ホウライ</t>
    </rPh>
    <phoneticPr fontId="22"/>
  </si>
  <si>
    <r>
      <t>チーム</t>
    </r>
    <r>
      <rPr>
        <sz val="12"/>
        <rFont val="游ゴシック"/>
        <family val="3"/>
        <charset val="128"/>
      </rPr>
      <t>A.T.C</t>
    </r>
    <phoneticPr fontId="22"/>
  </si>
  <si>
    <t>二本松卓球クラブ</t>
    <rPh sb="0" eb="3">
      <t>ニホンマツ</t>
    </rPh>
    <rPh sb="3" eb="5">
      <t>タッキュウ</t>
    </rPh>
    <phoneticPr fontId="24"/>
  </si>
  <si>
    <t>合　　計</t>
    <rPh sb="0" eb="1">
      <t>ゴウ</t>
    </rPh>
    <rPh sb="3" eb="4">
      <t>ケイ</t>
    </rPh>
    <phoneticPr fontId="16"/>
  </si>
  <si>
    <t>参加者</t>
    <rPh sb="0" eb="3">
      <t>サンカシャ</t>
    </rPh>
    <phoneticPr fontId="16"/>
  </si>
  <si>
    <t>招待選手</t>
    <rPh sb="0" eb="2">
      <t>ショウタイ</t>
    </rPh>
    <rPh sb="2" eb="4">
      <t>センシュ</t>
    </rPh>
    <phoneticPr fontId="16"/>
  </si>
  <si>
    <t>台数</t>
    <rPh sb="0" eb="2">
      <t>ダイスウ</t>
    </rPh>
    <phoneticPr fontId="16"/>
  </si>
  <si>
    <t>合計台数</t>
    <rPh sb="0" eb="2">
      <t>ゴウケイ</t>
    </rPh>
    <rPh sb="2" eb="4">
      <t>ダイスウ</t>
    </rPh>
    <phoneticPr fontId="16"/>
  </si>
  <si>
    <t>所　属　：　</t>
    <rPh sb="0" eb="1">
      <t>トコロ</t>
    </rPh>
    <rPh sb="2" eb="3">
      <t>ゾク</t>
    </rPh>
    <phoneticPr fontId="7"/>
  </si>
  <si>
    <t>支部締切</t>
    <rPh sb="0" eb="2">
      <t>シブ</t>
    </rPh>
    <rPh sb="2" eb="4">
      <t>シメキリ</t>
    </rPh>
    <phoneticPr fontId="7"/>
  </si>
  <si>
    <t>責任者　：　</t>
    <rPh sb="0" eb="3">
      <t>セキニンシャ</t>
    </rPh>
    <phoneticPr fontId="7"/>
  </si>
  <si>
    <t>住　所　：　</t>
    <rPh sb="0" eb="1">
      <t>ジュウ</t>
    </rPh>
    <rPh sb="2" eb="3">
      <t>ショ</t>
    </rPh>
    <phoneticPr fontId="7"/>
  </si>
  <si>
    <t>責任者連絡先　：　</t>
    <rPh sb="0" eb="3">
      <t>セキニンシャ</t>
    </rPh>
    <rPh sb="3" eb="6">
      <t>レンラクサキ</t>
    </rPh>
    <phoneticPr fontId="7"/>
  </si>
  <si>
    <t>男　子</t>
    <rPh sb="0" eb="1">
      <t>オトコ</t>
    </rPh>
    <rPh sb="2" eb="3">
      <t>コ</t>
    </rPh>
    <phoneticPr fontId="7"/>
  </si>
  <si>
    <t>女　子</t>
    <rPh sb="0" eb="1">
      <t>オンナ</t>
    </rPh>
    <rPh sb="2" eb="3">
      <t>コ</t>
    </rPh>
    <phoneticPr fontId="7"/>
  </si>
  <si>
    <t>No.</t>
    <phoneticPr fontId="7"/>
  </si>
  <si>
    <t>氏　名</t>
    <rPh sb="0" eb="1">
      <t>シ</t>
    </rPh>
    <rPh sb="2" eb="3">
      <t>メイ</t>
    </rPh>
    <phoneticPr fontId="7"/>
  </si>
  <si>
    <t>学年</t>
    <rPh sb="0" eb="2">
      <t>ガクネン</t>
    </rPh>
    <phoneticPr fontId="7"/>
  </si>
  <si>
    <t>過去の参加実績</t>
    <rPh sb="0" eb="2">
      <t>カコ</t>
    </rPh>
    <rPh sb="3" eb="5">
      <t>サンカ</t>
    </rPh>
    <rPh sb="5" eb="7">
      <t>ジッセキ</t>
    </rPh>
    <phoneticPr fontId="7"/>
  </si>
  <si>
    <t>備　考</t>
    <rPh sb="0" eb="1">
      <t>ソナエ</t>
    </rPh>
    <rPh sb="2" eb="3">
      <t>コウ</t>
    </rPh>
    <phoneticPr fontId="7"/>
  </si>
  <si>
    <t>上記申込記入についての注意事項　：　</t>
    <rPh sb="0" eb="2">
      <t>ジョウキ</t>
    </rPh>
    <rPh sb="2" eb="4">
      <t>モウシコミ</t>
    </rPh>
    <rPh sb="4" eb="6">
      <t>キニュウ</t>
    </rPh>
    <rPh sb="11" eb="13">
      <t>チュウイ</t>
    </rPh>
    <rPh sb="13" eb="15">
      <t>ジコウ</t>
    </rPh>
    <phoneticPr fontId="7"/>
  </si>
  <si>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7"/>
  </si>
  <si>
    <t>　②　前回不参加者は前回ランクに　”欠”　と記入し、過去の参加実績欄に記入して下さい。</t>
    <rPh sb="3" eb="5">
      <t>ゼンカイ</t>
    </rPh>
    <rPh sb="5" eb="8">
      <t>フサンカ</t>
    </rPh>
    <rPh sb="8" eb="9">
      <t>シャ</t>
    </rPh>
    <rPh sb="10" eb="12">
      <t>ゼンカイ</t>
    </rPh>
    <rPh sb="18" eb="19">
      <t>ケツ</t>
    </rPh>
    <rPh sb="22" eb="24">
      <t>キニュウ</t>
    </rPh>
    <rPh sb="26" eb="28">
      <t>カコ</t>
    </rPh>
    <phoneticPr fontId="7"/>
  </si>
  <si>
    <t>　③　久しぶりの参加者も②同様に、過去の強化大会名と参加時のランクを記入してください。
         ※　組合せの参考とします。　記載ない場合は最下位のリーグとする場合があります。</t>
    <rPh sb="13" eb="15">
      <t>ドウヨウ</t>
    </rPh>
    <rPh sb="24" eb="25">
      <t>ナ</t>
    </rPh>
    <rPh sb="26" eb="28">
      <t>サンカ</t>
    </rPh>
    <rPh sb="28" eb="29">
      <t>ジ</t>
    </rPh>
    <rPh sb="34" eb="36">
      <t>キニュウ</t>
    </rPh>
    <rPh sb="55" eb="57">
      <t>クミアワ</t>
    </rPh>
    <rPh sb="59" eb="61">
      <t>サンコウ</t>
    </rPh>
    <rPh sb="67" eb="69">
      <t>キサイ</t>
    </rPh>
    <rPh sb="71" eb="73">
      <t>バアイ</t>
    </rPh>
    <rPh sb="74" eb="77">
      <t>サイカイ</t>
    </rPh>
    <rPh sb="84" eb="86">
      <t>バアイ</t>
    </rPh>
    <phoneticPr fontId="7"/>
  </si>
  <si>
    <t xml:space="preserve">前回ランク
</t>
    <rPh sb="0" eb="1">
      <t>マエ</t>
    </rPh>
    <rPh sb="1" eb="2">
      <t>カイ</t>
    </rPh>
    <phoneticPr fontId="7"/>
  </si>
  <si>
    <t>回</t>
  </si>
  <si>
    <t>実施日</t>
  </si>
  <si>
    <t>曜日</t>
    <rPh sb="0" eb="2">
      <t>ヨウビ</t>
    </rPh>
    <phoneticPr fontId="7"/>
  </si>
  <si>
    <t>主管支部</t>
  </si>
  <si>
    <t>要綱送付</t>
  </si>
  <si>
    <t>申込締切</t>
  </si>
  <si>
    <t>各地区締切</t>
  </si>
  <si>
    <t>会津</t>
  </si>
  <si>
    <t>県南</t>
  </si>
  <si>
    <t>須賀川アリーナ</t>
    <rPh sb="0" eb="3">
      <t>スカガワ</t>
    </rPh>
    <phoneticPr fontId="7"/>
  </si>
  <si>
    <t>No.</t>
  </si>
  <si>
    <t>氏名</t>
  </si>
  <si>
    <t>所属</t>
  </si>
  <si>
    <t>メモ</t>
  </si>
  <si>
    <t>学年</t>
  </si>
  <si>
    <t>県中</t>
  </si>
  <si>
    <t>いわき</t>
  </si>
  <si>
    <t>県北</t>
  </si>
  <si>
    <t>酒井　皐</t>
  </si>
  <si>
    <t>川﨑　心美</t>
  </si>
  <si>
    <t>鈴木　心絆</t>
  </si>
  <si>
    <t>本宮卓球クラブ</t>
  </si>
  <si>
    <t>荒木　貴翔</t>
  </si>
  <si>
    <t>富久山卓球クラブ</t>
  </si>
  <si>
    <t>島貫　裕之</t>
  </si>
  <si>
    <t>あゆりジュニア</t>
  </si>
  <si>
    <t>喜多方卓球ランド</t>
  </si>
  <si>
    <t>長郷　樹</t>
  </si>
  <si>
    <t>いわき卓球</t>
  </si>
  <si>
    <t>向尾　幸村</t>
  </si>
  <si>
    <t>勿来卓球クラブ</t>
  </si>
  <si>
    <t>大沼ジュニア</t>
  </si>
  <si>
    <t>鈴木　誠矢</t>
  </si>
  <si>
    <t>蓬莱ＴＴＣ</t>
  </si>
  <si>
    <t>Ｔ．Ｃ赤井沢</t>
  </si>
  <si>
    <t>荒木　蒼生</t>
  </si>
  <si>
    <t>今野　陽斗</t>
  </si>
  <si>
    <t>平野卓球スポ少</t>
  </si>
  <si>
    <t>岸本　郷雅</t>
  </si>
  <si>
    <t>みなみクラブ</t>
  </si>
  <si>
    <t>深谷　統雅</t>
  </si>
  <si>
    <t>平栗　颯人</t>
  </si>
  <si>
    <t>橋本　蒼人</t>
  </si>
  <si>
    <t>相双</t>
  </si>
  <si>
    <t>原　鳳芽</t>
  </si>
  <si>
    <t>Mac's</t>
  </si>
  <si>
    <t>二本松卓球クラブ</t>
  </si>
  <si>
    <t>齋藤　忠文</t>
  </si>
  <si>
    <t>木村　善</t>
  </si>
  <si>
    <t>山田　拓輝</t>
  </si>
  <si>
    <t>久保　拓登</t>
  </si>
  <si>
    <t>岩月　優弥</t>
  </si>
  <si>
    <t>藤田　梨月</t>
  </si>
  <si>
    <t>白河中央キッズ</t>
  </si>
  <si>
    <t>四倉卓球クラブ</t>
  </si>
  <si>
    <t>倉富　累</t>
  </si>
  <si>
    <t>鈴木　愛莉</t>
  </si>
  <si>
    <t>遠宮　真結</t>
  </si>
  <si>
    <t>見城　月菜</t>
  </si>
  <si>
    <t>遠宮　みのり</t>
  </si>
  <si>
    <t>苅宿　未来</t>
  </si>
  <si>
    <t>木村　愛音</t>
  </si>
  <si>
    <t>笹山　琴羽</t>
  </si>
  <si>
    <t>角田　萌夏</t>
  </si>
  <si>
    <t>鈴木　心都</t>
  </si>
  <si>
    <r>
      <t>　大会参加者各位
　</t>
    </r>
    <r>
      <rPr>
        <sz val="12"/>
        <color indexed="10"/>
        <rFont val="ＭＳ Ｐゴシック"/>
        <family val="3"/>
        <charset val="128"/>
      </rPr>
      <t>体育館入館される方は全員ご提出下さい</t>
    </r>
    <rPh sb="1" eb="3">
      <t>タイカイ</t>
    </rPh>
    <rPh sb="3" eb="6">
      <t>サンカシャ</t>
    </rPh>
    <rPh sb="6" eb="8">
      <t>カクイ</t>
    </rPh>
    <rPh sb="10" eb="13">
      <t>タイイクカン</t>
    </rPh>
    <rPh sb="13" eb="15">
      <t>ニュウカン</t>
    </rPh>
    <rPh sb="18" eb="19">
      <t>カタ</t>
    </rPh>
    <rPh sb="20" eb="22">
      <t>ゼンイン</t>
    </rPh>
    <rPh sb="23" eb="25">
      <t>テイシュツ</t>
    </rPh>
    <rPh sb="25" eb="26">
      <t>クダ</t>
    </rPh>
    <phoneticPr fontId="38"/>
  </si>
  <si>
    <r>
      <rPr>
        <sz val="20"/>
        <color indexed="10"/>
        <rFont val="ＭＳ Ｐゴシック"/>
        <family val="3"/>
        <charset val="128"/>
      </rPr>
      <t>連絡先および健康状態申告書</t>
    </r>
    <r>
      <rPr>
        <sz val="20"/>
        <color indexed="8"/>
        <rFont val="ＭＳ Ｐゴシック"/>
        <family val="3"/>
        <charset val="128"/>
      </rPr>
      <t>提出のお願い</t>
    </r>
    <r>
      <rPr>
        <sz val="20"/>
        <color indexed="10"/>
        <rFont val="ＭＳ Ｐゴシック"/>
        <family val="3"/>
        <charset val="128"/>
      </rPr>
      <t>（大会当日提出用）</t>
    </r>
    <rPh sb="0" eb="3">
      <t>レンラクサキ</t>
    </rPh>
    <rPh sb="6" eb="8">
      <t>ケンコウ</t>
    </rPh>
    <rPh sb="8" eb="10">
      <t>ジョウタイ</t>
    </rPh>
    <rPh sb="10" eb="12">
      <t>シンコク</t>
    </rPh>
    <rPh sb="12" eb="13">
      <t>ショ</t>
    </rPh>
    <rPh sb="13" eb="15">
      <t>テイシュツ</t>
    </rPh>
    <rPh sb="17" eb="18">
      <t>ネガ</t>
    </rPh>
    <rPh sb="20" eb="22">
      <t>タイカイ</t>
    </rPh>
    <rPh sb="22" eb="24">
      <t>トウジツ</t>
    </rPh>
    <rPh sb="24" eb="26">
      <t>テイシュツ</t>
    </rPh>
    <rPh sb="26" eb="27">
      <t>ヨウ</t>
    </rPh>
    <phoneticPr fontId="38"/>
  </si>
  <si>
    <t>　新型コロナウイルスの流行予防のため今大会参加にあたって以下の情報提供をお願いいたします。ご記入の上，大会当日持参し，所属毎にまとめて受付にご提出ください。なお，提出された個人情報の取り扱いには十分配慮いたします。　一定期間後返却は行なわず、廃棄いたします。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ショゾク</t>
    </rPh>
    <rPh sb="61" eb="62">
      <t>ゴト</t>
    </rPh>
    <rPh sb="67" eb="69">
      <t>ウケツケ</t>
    </rPh>
    <rPh sb="71" eb="73">
      <t>テイシュツ</t>
    </rPh>
    <rPh sb="81" eb="83">
      <t>テイシュツ</t>
    </rPh>
    <rPh sb="86" eb="88">
      <t>コジン</t>
    </rPh>
    <rPh sb="88" eb="90">
      <t>ジョウホウ</t>
    </rPh>
    <rPh sb="91" eb="92">
      <t>ト</t>
    </rPh>
    <rPh sb="93" eb="94">
      <t>アツカ</t>
    </rPh>
    <rPh sb="97" eb="99">
      <t>ジュウブン</t>
    </rPh>
    <rPh sb="99" eb="101">
      <t>ハイリョ</t>
    </rPh>
    <rPh sb="108" eb="110">
      <t>イッテイ</t>
    </rPh>
    <rPh sb="110" eb="113">
      <t>キカンゴ</t>
    </rPh>
    <rPh sb="113" eb="115">
      <t>ヘンキャク</t>
    </rPh>
    <rPh sb="116" eb="117">
      <t>オコ</t>
    </rPh>
    <rPh sb="121" eb="123">
      <t>ハイキ</t>
    </rPh>
    <phoneticPr fontId="38"/>
  </si>
  <si>
    <t>※　所属長は大会参加者へ１枚ずつ配布し、大会当日の朝に所属毎にまとめて受付へ提出願います。</t>
    <rPh sb="2" eb="5">
      <t>ショゾクチョウ</t>
    </rPh>
    <rPh sb="6" eb="8">
      <t>タイカイ</t>
    </rPh>
    <rPh sb="8" eb="11">
      <t>サンカシャ</t>
    </rPh>
    <rPh sb="13" eb="14">
      <t>マイ</t>
    </rPh>
    <rPh sb="16" eb="18">
      <t>ハイフ</t>
    </rPh>
    <rPh sb="20" eb="22">
      <t>タイカイ</t>
    </rPh>
    <rPh sb="22" eb="24">
      <t>トウジツ</t>
    </rPh>
    <rPh sb="25" eb="26">
      <t>アサ</t>
    </rPh>
    <rPh sb="27" eb="29">
      <t>ショゾク</t>
    </rPh>
    <rPh sb="29" eb="30">
      <t>ゴト</t>
    </rPh>
    <rPh sb="35" eb="37">
      <t>ウケツケ</t>
    </rPh>
    <rPh sb="38" eb="40">
      <t>テイシュツ</t>
    </rPh>
    <rPh sb="40" eb="41">
      <t>ネガ</t>
    </rPh>
    <phoneticPr fontId="38"/>
  </si>
  <si>
    <t>所属名　：</t>
    <rPh sb="0" eb="3">
      <t>ショゾクメイ</t>
    </rPh>
    <phoneticPr fontId="38"/>
  </si>
  <si>
    <t>氏　名　：</t>
    <phoneticPr fontId="38"/>
  </si>
  <si>
    <t>年　齢　：</t>
    <phoneticPr fontId="38"/>
  </si>
  <si>
    <t>　※　下記住所は　参加者本人の住まい先住所、連絡先電話番号は　保護者の連絡先電話番号（自宅か携帯電話）を記載してください。</t>
    <rPh sb="3" eb="5">
      <t>カキ</t>
    </rPh>
    <rPh sb="5" eb="7">
      <t>ジュウショ</t>
    </rPh>
    <rPh sb="9" eb="12">
      <t>サンカシャ</t>
    </rPh>
    <rPh sb="12" eb="14">
      <t>ホンニン</t>
    </rPh>
    <rPh sb="15" eb="16">
      <t>ス</t>
    </rPh>
    <rPh sb="18" eb="19">
      <t>サキ</t>
    </rPh>
    <rPh sb="19" eb="21">
      <t>ジュウショ</t>
    </rPh>
    <rPh sb="22" eb="25">
      <t>レンラクサキ</t>
    </rPh>
    <rPh sb="25" eb="27">
      <t>デンワ</t>
    </rPh>
    <rPh sb="27" eb="29">
      <t>バンゴウ</t>
    </rPh>
    <rPh sb="31" eb="34">
      <t>ホゴシャ</t>
    </rPh>
    <rPh sb="35" eb="38">
      <t>レンラクサキ</t>
    </rPh>
    <rPh sb="38" eb="40">
      <t>デンワ</t>
    </rPh>
    <rPh sb="40" eb="42">
      <t>バンゴウ</t>
    </rPh>
    <rPh sb="43" eb="45">
      <t>ジタク</t>
    </rPh>
    <rPh sb="46" eb="48">
      <t>ケイタイ</t>
    </rPh>
    <rPh sb="48" eb="50">
      <t>デンワ</t>
    </rPh>
    <rPh sb="52" eb="54">
      <t>キサイ</t>
    </rPh>
    <phoneticPr fontId="38"/>
  </si>
  <si>
    <t>住　所　：</t>
    <phoneticPr fontId="38"/>
  </si>
  <si>
    <t>連絡先
電話番号：</t>
    <phoneticPr fontId="38"/>
  </si>
  <si>
    <t>大会当日の体温</t>
  </si>
  <si>
    <r>
      <rPr>
        <b/>
        <sz val="18"/>
        <color indexed="10"/>
        <rFont val="ＭＳ Ｐゴシック"/>
        <family val="3"/>
        <charset val="128"/>
      </rPr>
      <t>大会前２週間　</t>
    </r>
    <r>
      <rPr>
        <b/>
        <sz val="18"/>
        <color indexed="8"/>
        <rFont val="ＭＳ Ｐゴシック"/>
        <family val="3"/>
        <charset val="128"/>
      </rPr>
      <t>における以下の事項の有無</t>
    </r>
    <phoneticPr fontId="38"/>
  </si>
  <si>
    <r>
      <rPr>
        <sz val="14"/>
        <color indexed="8"/>
        <rFont val="ＭＳ Ｐゴシック"/>
        <family val="3"/>
        <charset val="128"/>
      </rPr>
      <t>□</t>
    </r>
    <r>
      <rPr>
        <sz val="10.5"/>
        <color indexed="8"/>
        <rFont val="ＭＳ Ｐゴシック"/>
        <family val="3"/>
        <charset val="128"/>
      </rPr>
      <t>　あり</t>
    </r>
    <phoneticPr fontId="38"/>
  </si>
  <si>
    <r>
      <rPr>
        <sz val="14"/>
        <color indexed="8"/>
        <rFont val="ＭＳ Ｐゴシック"/>
        <family val="3"/>
        <charset val="128"/>
      </rPr>
      <t>□</t>
    </r>
    <r>
      <rPr>
        <sz val="10.5"/>
        <color indexed="8"/>
        <rFont val="ＭＳ Ｐゴシック"/>
        <family val="3"/>
        <charset val="128"/>
      </rPr>
      <t>　なし　</t>
    </r>
    <phoneticPr fontId="38"/>
  </si>
  <si>
    <t>咳（せき），のどの痛みなど風邪の症状</t>
    <phoneticPr fontId="38"/>
  </si>
  <si>
    <t>だるさ（倦怠感），息苦しさ（呼吸困難）</t>
    <phoneticPr fontId="38"/>
  </si>
  <si>
    <t>体が重く感じる，疲れやすい等</t>
    <phoneticPr fontId="38"/>
  </si>
  <si>
    <t>過去14日以内に政府から入国制限，入国後の観察期間を必要とされている国，地域等への渡航又は当該在住者との濃厚接触</t>
    <phoneticPr fontId="38"/>
  </si>
  <si>
    <t>メールアドレス　：　</t>
    <phoneticPr fontId="7"/>
  </si>
  <si>
    <t>チームＡ．Ｔ．Ｃ</t>
  </si>
  <si>
    <t>大関　泰知</t>
  </si>
  <si>
    <t>小澤　佑眞</t>
  </si>
  <si>
    <t>新妻　由萌</t>
  </si>
  <si>
    <t>小澤　奈桜</t>
  </si>
  <si>
    <t>午前9:00</t>
  </si>
  <si>
    <r>
      <t xml:space="preserve">①　現行の日本卓球ルールによる。
②　タイムアウト制は採用しない
</t>
    </r>
    <r>
      <rPr>
        <sz val="11"/>
        <color indexed="10"/>
        <rFont val="MS-PGothic"/>
        <family val="3"/>
        <charset val="128"/>
      </rPr>
      <t>③　新型コロナウイルス感染防止対策のための特別ルールを適用する。
④　ベンチは無しとする。
　　但し、進行や審判の補助が必要な場合は監督・コーチ・保護者等を
　　認めるがアドバイスはなしとする。</t>
    </r>
    <rPh sb="25" eb="26">
      <t>セイ</t>
    </rPh>
    <rPh sb="27" eb="29">
      <t>サイヨウ</t>
    </rPh>
    <rPh sb="72" eb="73">
      <t>ナ</t>
    </rPh>
    <rPh sb="81" eb="82">
      <t>タダ</t>
    </rPh>
    <rPh sb="84" eb="86">
      <t>シンコウ</t>
    </rPh>
    <rPh sb="87" eb="89">
      <t>シンパン</t>
    </rPh>
    <rPh sb="90" eb="92">
      <t>ホジョ</t>
    </rPh>
    <rPh sb="93" eb="95">
      <t>ヒツヨウ</t>
    </rPh>
    <rPh sb="96" eb="98">
      <t>バアイ</t>
    </rPh>
    <rPh sb="99" eb="101">
      <t>カントク</t>
    </rPh>
    <rPh sb="106" eb="109">
      <t>ホゴシャ</t>
    </rPh>
    <rPh sb="109" eb="110">
      <t>トウ</t>
    </rPh>
    <rPh sb="114" eb="115">
      <t>ミト</t>
    </rPh>
    <phoneticPr fontId="1"/>
  </si>
  <si>
    <t>現在</t>
  </si>
  <si>
    <t>会場は　4月1日現在での最終決定します。</t>
    <rPh sb="0" eb="2">
      <t>カイジョウ</t>
    </rPh>
    <rPh sb="5" eb="6">
      <t>ガツ</t>
    </rPh>
    <rPh sb="7" eb="8">
      <t>ニチ</t>
    </rPh>
    <rPh sb="8" eb="10">
      <t>ゲンザイ</t>
    </rPh>
    <rPh sb="12" eb="14">
      <t>サイシュウ</t>
    </rPh>
    <rPh sb="14" eb="16">
      <t>ケッテイ</t>
    </rPh>
    <phoneticPr fontId="7"/>
  </si>
  <si>
    <t>当確</t>
    <rPh sb="0" eb="2">
      <t>トウカク</t>
    </rPh>
    <phoneticPr fontId="7"/>
  </si>
  <si>
    <t>選　　考　　会　(予定）</t>
    <rPh sb="9" eb="11">
      <t>ヨテイ</t>
    </rPh>
    <phoneticPr fontId="7"/>
  </si>
  <si>
    <t>土</t>
    <rPh sb="0" eb="1">
      <t>ド</t>
    </rPh>
    <phoneticPr fontId="7"/>
  </si>
  <si>
    <t>栃木県交流会代表の選考</t>
    <rPh sb="6" eb="8">
      <t>ダイヒョウ</t>
    </rPh>
    <phoneticPr fontId="7"/>
  </si>
  <si>
    <t>日</t>
    <rPh sb="0" eb="1">
      <t>ニチ</t>
    </rPh>
    <phoneticPr fontId="7"/>
  </si>
  <si>
    <t>決定</t>
    <rPh sb="0" eb="2">
      <t>ケッテイ</t>
    </rPh>
    <phoneticPr fontId="16"/>
  </si>
  <si>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6"/>
  </si>
  <si>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7"/>
  </si>
  <si>
    <t>会津
(県北)</t>
    <rPh sb="4" eb="6">
      <t>ケンポク</t>
    </rPh>
    <phoneticPr fontId="7"/>
  </si>
  <si>
    <t>本宮市総合体育館　33台</t>
    <rPh sb="0" eb="3">
      <t>モトミヤシ</t>
    </rPh>
    <rPh sb="3" eb="5">
      <t>ソウゴウ</t>
    </rPh>
    <rPh sb="5" eb="8">
      <t>タイイクカン</t>
    </rPh>
    <rPh sb="11" eb="12">
      <t>ダイ</t>
    </rPh>
    <phoneticPr fontId="7"/>
  </si>
  <si>
    <t>月・祝</t>
    <rPh sb="0" eb="1">
      <t>ツキ</t>
    </rPh>
    <rPh sb="2" eb="3">
      <t>シュク</t>
    </rPh>
    <phoneticPr fontId="7"/>
  </si>
  <si>
    <t>いわき市総合体育館</t>
    <rPh sb="3" eb="4">
      <t>シ</t>
    </rPh>
    <rPh sb="4" eb="6">
      <t>ソウゴウ</t>
    </rPh>
    <rPh sb="6" eb="9">
      <t>タイイクカン</t>
    </rPh>
    <phoneticPr fontId="7"/>
  </si>
  <si>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6"/>
  </si>
  <si>
    <t>ジャド卓球クラブ</t>
  </si>
  <si>
    <t>黒澤　航介</t>
  </si>
  <si>
    <t>山岸　輝樹</t>
  </si>
  <si>
    <t>今野　晴晟</t>
  </si>
  <si>
    <t>渡部　瑠月</t>
  </si>
  <si>
    <t>一般社団法人　福島県卓球協会</t>
    <rPh sb="0" eb="2">
      <t>イッパン</t>
    </rPh>
    <rPh sb="2" eb="4">
      <t>シャダン</t>
    </rPh>
    <rPh sb="4" eb="6">
      <t>ホウジン</t>
    </rPh>
    <phoneticPr fontId="1"/>
  </si>
  <si>
    <t>城北TTC</t>
  </si>
  <si>
    <t>初</t>
  </si>
  <si>
    <t>緑川　禅</t>
  </si>
  <si>
    <t>相原　光希</t>
  </si>
  <si>
    <t>今福　叶望</t>
  </si>
  <si>
    <t>小檜山　太陽</t>
  </si>
  <si>
    <t>中島　元太</t>
  </si>
  <si>
    <t>廣野　創大</t>
  </si>
  <si>
    <t>三馬　啓翔</t>
  </si>
  <si>
    <t>渡邉　勝晴</t>
  </si>
  <si>
    <t>赤井Ｊｒ卓球クラブ</t>
  </si>
  <si>
    <t>小川　春輝</t>
  </si>
  <si>
    <t>村岡　卓真</t>
  </si>
  <si>
    <t>竹森　心晴</t>
  </si>
  <si>
    <t>湯田　音色</t>
  </si>
  <si>
    <t>近野　怜緒</t>
  </si>
  <si>
    <t>しらさかクラブ</t>
  </si>
  <si>
    <t>星　心実</t>
  </si>
  <si>
    <t>須藤　菜々美</t>
  </si>
  <si>
    <t>金澤　　杏</t>
  </si>
  <si>
    <t>三瓶　美咲</t>
  </si>
  <si>
    <t>年中</t>
  </si>
  <si>
    <t>三瓶　奏美</t>
  </si>
  <si>
    <t>JTTA公認球（40mmホワイト）VICTAS VP40+またはTSP CP40+のプラスチック球を使用する</t>
    <phoneticPr fontId="1"/>
  </si>
  <si>
    <r>
      <rPr>
        <sz val="14"/>
        <color indexed="8"/>
        <rFont val="MS-PGothic"/>
        <family val="3"/>
        <charset val="128"/>
      </rPr>
      <t>一般社団法人福島県卓球協会　会長　齋藤一美</t>
    </r>
    <r>
      <rPr>
        <sz val="11"/>
        <color theme="1"/>
        <rFont val="MS-PGothic"/>
        <family val="3"/>
        <charset val="128"/>
      </rPr>
      <t>　（公印省略）</t>
    </r>
    <rPh sb="0" eb="2">
      <t>イッパン</t>
    </rPh>
    <rPh sb="2" eb="4">
      <t>シャダン</t>
    </rPh>
    <rPh sb="4" eb="6">
      <t>ホウジン</t>
    </rPh>
    <rPh sb="6" eb="13">
      <t>フクシマケンタッキュウキョウカイ</t>
    </rPh>
    <rPh sb="14" eb="16">
      <t>カイチョウ</t>
    </rPh>
    <rPh sb="19" eb="21">
      <t>カズミ</t>
    </rPh>
    <rPh sb="23" eb="25">
      <t>コウイン</t>
    </rPh>
    <rPh sb="25" eb="27">
      <t>ショウリャク</t>
    </rPh>
    <phoneticPr fontId="1"/>
  </si>
  <si>
    <r>
      <t>福島県卓球協会　会長　齋藤一美</t>
    </r>
    <r>
      <rPr>
        <sz val="11"/>
        <color indexed="8"/>
        <rFont val="ＭＳ Ｐゴシック"/>
        <family val="3"/>
        <charset val="128"/>
      </rPr>
      <t xml:space="preserve">
公印省略</t>
    </r>
    <rPh sb="0" eb="3">
      <t>フクシマケン</t>
    </rPh>
    <rPh sb="3" eb="5">
      <t>タッキュウ</t>
    </rPh>
    <rPh sb="5" eb="7">
      <t>キョウカイ</t>
    </rPh>
    <rPh sb="8" eb="10">
      <t>カイチョウ</t>
    </rPh>
    <rPh sb="16" eb="18">
      <t>コウイン</t>
    </rPh>
    <rPh sb="18" eb="20">
      <t>ショウリャク</t>
    </rPh>
    <phoneticPr fontId="38"/>
  </si>
  <si>
    <t>共催</t>
    <rPh sb="0" eb="2">
      <t>キョウサイ</t>
    </rPh>
    <phoneticPr fontId="1"/>
  </si>
  <si>
    <t>渡部榮真</t>
  </si>
  <si>
    <t>小菅　総司</t>
  </si>
  <si>
    <t>佐藤　優斗</t>
  </si>
  <si>
    <t>渡部　永暉</t>
  </si>
  <si>
    <t>蛭田　圭亮</t>
  </si>
  <si>
    <t>小鍜治蒼汰</t>
  </si>
  <si>
    <t>末永悠悟</t>
  </si>
  <si>
    <t>渡邉　勝平</t>
  </si>
  <si>
    <t>遠藤　伝</t>
  </si>
  <si>
    <t>年長</t>
  </si>
  <si>
    <t>羽柴　柚輝</t>
  </si>
  <si>
    <t>渡部　永望</t>
  </si>
  <si>
    <t>湯田　陽太</t>
  </si>
  <si>
    <t>芥川　太心</t>
  </si>
  <si>
    <t>中川拳杜</t>
  </si>
  <si>
    <t>近野　葵</t>
  </si>
  <si>
    <t>湯田　晴大</t>
  </si>
  <si>
    <t>佐藤　拓夢</t>
  </si>
  <si>
    <t>矢部　敬太</t>
  </si>
  <si>
    <t>矢部　莉央</t>
  </si>
  <si>
    <t>丹治あらた</t>
  </si>
  <si>
    <t>金谷卓球クラブ</t>
  </si>
  <si>
    <t>三村　咲結希</t>
  </si>
  <si>
    <t>小栁　美裕</t>
  </si>
  <si>
    <t>鈴木　萌愛</t>
  </si>
  <si>
    <t>松本　唯愛</t>
  </si>
  <si>
    <t>草野琴音</t>
  </si>
  <si>
    <t>藤田　紀梛</t>
  </si>
  <si>
    <t>遠藤　宇咲</t>
  </si>
  <si>
    <t>山口　栞</t>
  </si>
  <si>
    <t>吉田　星</t>
  </si>
  <si>
    <t>矢部　雅奈</t>
  </si>
  <si>
    <t>小山里衣紗</t>
  </si>
  <si>
    <t>第三クラブ</t>
  </si>
  <si>
    <t>上位20位までが2022年度第1回までの福島県小中高強化リーグに参加できる</t>
    <phoneticPr fontId="1"/>
  </si>
  <si>
    <t>神永優希</t>
  </si>
  <si>
    <t>郡山第一卓球クラブ</t>
  </si>
  <si>
    <t>氏家　正太郎</t>
  </si>
  <si>
    <t>さくらスポ少</t>
  </si>
  <si>
    <t>鈴木　悠生</t>
  </si>
  <si>
    <t>郡山ふれあい</t>
  </si>
  <si>
    <t>大平朔也</t>
  </si>
  <si>
    <t>森田泰匡</t>
  </si>
  <si>
    <t>三瓶潤也</t>
  </si>
  <si>
    <t>セブンクラブ</t>
  </si>
  <si>
    <t>飛田俊一朗</t>
  </si>
  <si>
    <t>橋本蒼生</t>
  </si>
  <si>
    <t>佐藤陽和</t>
  </si>
  <si>
    <t>吉野蒼星</t>
  </si>
  <si>
    <t>羽柴　陽輝</t>
  </si>
  <si>
    <t>中川姫咲</t>
  </si>
  <si>
    <t>小林　美怜</t>
  </si>
  <si>
    <t>佐藤羽潤</t>
  </si>
  <si>
    <t>佐藤和奏</t>
  </si>
  <si>
    <t>三瓶陽花</t>
  </si>
  <si>
    <t>藤成優杏</t>
  </si>
  <si>
    <t>星 葵</t>
  </si>
  <si>
    <t>山口暖心</t>
  </si>
  <si>
    <t>神谷クラブ</t>
  </si>
  <si>
    <t>野木日葵</t>
  </si>
  <si>
    <t>畑中青空</t>
  </si>
  <si>
    <t>関根心晴</t>
  </si>
  <si>
    <t>青田くる実</t>
  </si>
  <si>
    <t>石川　鈴華</t>
  </si>
  <si>
    <t>佐藤美羽</t>
  </si>
  <si>
    <t>村上晏璃</t>
  </si>
  <si>
    <t>幼</t>
  </si>
  <si>
    <t>中島スポ少</t>
  </si>
  <si>
    <t>小林育実</t>
  </si>
  <si>
    <t>※　新型コロナウイルスの感染拡大防止のため、下記のご注意をお守り下さい。
①　37.5度以上の発熱がある場合、また風邪の症状がある場合は参加の自粛を
　　お願いします。
②　感染防止のため　試合時以外はマスクの着用を願います。
　　マスクは各自準備願います。
　・練習の相手をする大人はマスク着用とする
③　大会当日の運営については　特別な防止対策を行ないますので厳守願います。
　・会場入退場時・試合前後で　手洗いを実施する
　・必要に応じ、消毒液での手の消毒を行なう
　・換気のため、窓やドアの開放を行なう場合がありますが試合の影響になる
　　場合もある
　・定期的に会場内の換気を行なう。その場合、一時的に試合中断する場合もある
　・可能な限り、会話や大声での応援を行なわない
　・食事や待機時は　できるだけ大勢でのかたまりにならないよう、心がける
　・昼食の際の会話はしない（黙食の徹底）
➃　本来なら無観客試合、1所属2名までが通常当たり前の大会開催に
　　なっております。あらためて選手・関係者の安全・安心を担保するためにもご協力を
　　お願いします。
　・選手1名につき帯同者１名の入場とするが席は３席以上の間隔をあける
　　（前後についても距離をあける事）
⑤　ノーベンチ（初参加または２年生以下の選手以外については補助も認めない）</t>
    <rPh sb="569" eb="570">
      <t>ミト</t>
    </rPh>
    <phoneticPr fontId="1"/>
  </si>
  <si>
    <t>会津</t>
    <rPh sb="0" eb="2">
      <t>アイヅ</t>
    </rPh>
    <phoneticPr fontId="1"/>
  </si>
  <si>
    <t>昭和卓球クラブ</t>
    <rPh sb="0" eb="2">
      <t>ショウワ</t>
    </rPh>
    <rPh sb="2" eb="4">
      <t>タッキュウ</t>
    </rPh>
    <phoneticPr fontId="1"/>
  </si>
  <si>
    <t>中島卓球スポーツ少年団</t>
    <rPh sb="0" eb="2">
      <t>ナカジマ</t>
    </rPh>
    <rPh sb="2" eb="4">
      <t>タッキュウ</t>
    </rPh>
    <rPh sb="8" eb="11">
      <t>ショウネンダン</t>
    </rPh>
    <phoneticPr fontId="9"/>
  </si>
  <si>
    <t>県北</t>
    <rPh sb="0" eb="2">
      <t>ケンポク</t>
    </rPh>
    <phoneticPr fontId="1"/>
  </si>
  <si>
    <t>第三クラブ</t>
    <rPh sb="0" eb="2">
      <t>ダイサン</t>
    </rPh>
    <phoneticPr fontId="1"/>
  </si>
  <si>
    <t>令和４年度第１回福島県小学生強化リーグ卓球大会</t>
    <phoneticPr fontId="1"/>
  </si>
  <si>
    <t xml:space="preserve">【令和３年度４回　各組優勝者】
男子１組　栗崎　叶羽椰（あゆりジュニア　）　 女子１組　小檜山　芽生（喜多方卓球ランド)
男子２組　相原　光希　（勿来卓球クラブ　）　 女子２組　安斎　萌　　（本宮卓球クラブ　)
男子３組　吉田　琉稀　（大沼ジュニア　　）   女子３組　三瓶　美咲　（勿来卓球クラブ　） </t>
    <rPh sb="1" eb="3">
      <t>レイワ</t>
    </rPh>
    <rPh sb="4" eb="6">
      <t>ネンド</t>
    </rPh>
    <rPh sb="9" eb="11">
      <t>カククミ</t>
    </rPh>
    <rPh sb="11" eb="14">
      <t>ユウショウシャ</t>
    </rPh>
    <rPh sb="16" eb="18">
      <t>ダンシ</t>
    </rPh>
    <rPh sb="19" eb="20">
      <t>クミ</t>
    </rPh>
    <rPh sb="39" eb="41">
      <t>ジョシ</t>
    </rPh>
    <rPh sb="42" eb="43">
      <t>クミ</t>
    </rPh>
    <rPh sb="51" eb="54">
      <t>キタカタ</t>
    </rPh>
    <rPh sb="54" eb="56">
      <t>タッキュウ</t>
    </rPh>
    <rPh sb="61" eb="63">
      <t>ダンシ</t>
    </rPh>
    <rPh sb="64" eb="65">
      <t>クミ</t>
    </rPh>
    <rPh sb="84" eb="86">
      <t>ジョシ</t>
    </rPh>
    <rPh sb="87" eb="88">
      <t>クミ</t>
    </rPh>
    <rPh sb="89" eb="91">
      <t>アンザイ</t>
    </rPh>
    <rPh sb="92" eb="93">
      <t>モエ</t>
    </rPh>
    <rPh sb="96" eb="98">
      <t>モトミヤ</t>
    </rPh>
    <rPh sb="98" eb="100">
      <t>タッキュウ</t>
    </rPh>
    <rPh sb="106" eb="108">
      <t>ダンシ</t>
    </rPh>
    <rPh sb="109" eb="110">
      <t>クミ</t>
    </rPh>
    <rPh sb="111" eb="113">
      <t>ヨシダ</t>
    </rPh>
    <rPh sb="114" eb="115">
      <t>リュウ</t>
    </rPh>
    <rPh sb="115" eb="116">
      <t>マレ</t>
    </rPh>
    <rPh sb="118" eb="120">
      <t>オオヌマ</t>
    </rPh>
    <rPh sb="130" eb="132">
      <t>ジョシ</t>
    </rPh>
    <rPh sb="133" eb="134">
      <t>クミ</t>
    </rPh>
    <rPh sb="135" eb="137">
      <t>サンペイ</t>
    </rPh>
    <rPh sb="138" eb="140">
      <t>ミサキ</t>
    </rPh>
    <rPh sb="142" eb="144">
      <t>ナコソ</t>
    </rPh>
    <rPh sb="144" eb="146">
      <t>タッキュウ</t>
    </rPh>
    <phoneticPr fontId="1"/>
  </si>
  <si>
    <t>２０２２年６月１８日（土）</t>
    <rPh sb="4" eb="5">
      <t>ネン</t>
    </rPh>
    <rPh sb="11" eb="12">
      <t>ド</t>
    </rPh>
    <phoneticPr fontId="1"/>
  </si>
  <si>
    <t>河東町総合体育館</t>
    <rPh sb="0" eb="3">
      <t>カワヒガシマチ</t>
    </rPh>
    <rPh sb="3" eb="5">
      <t>ソウゴウ</t>
    </rPh>
    <rPh sb="5" eb="8">
      <t>タイイクカン</t>
    </rPh>
    <phoneticPr fontId="1"/>
  </si>
  <si>
    <t>〒969-3461　福島県会津若松市河東町浅山石堀山40-1　　　TEL 0242-75-5111</t>
    <phoneticPr fontId="1"/>
  </si>
  <si>
    <t>福島県内の小学生以下（2022年度登録が必要、ゼッケン着用のこと）</t>
    <rPh sb="5" eb="8">
      <t>ショウガクセイ</t>
    </rPh>
    <rPh sb="8" eb="10">
      <t>イカ</t>
    </rPh>
    <phoneticPr fontId="1"/>
  </si>
  <si>
    <t>令和４年度第０回福島県小学生強化ﾘｰｸﾞ卓球大会（男子）ﾗﾝｸ</t>
    <rPh sb="0" eb="1">
      <t>レイ</t>
    </rPh>
    <rPh sb="1" eb="2">
      <t>ワ</t>
    </rPh>
    <rPh sb="3" eb="5">
      <t>ネンド</t>
    </rPh>
    <phoneticPr fontId="7"/>
  </si>
  <si>
    <t>令和４年度第０回福島県小学生強化ﾘｰｸﾞ卓球大会（女子）ﾗﾝｸ</t>
    <rPh sb="0" eb="1">
      <t>レイ</t>
    </rPh>
    <rPh sb="1" eb="2">
      <t>ワ</t>
    </rPh>
    <rPh sb="3" eb="5">
      <t>ネンド</t>
    </rPh>
    <rPh sb="25" eb="27">
      <t>ジョシ</t>
    </rPh>
    <phoneticPr fontId="7"/>
  </si>
  <si>
    <r>
      <t>２０２２年度福島県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7"/>
  </si>
  <si>
    <t>会　　場</t>
    <phoneticPr fontId="7"/>
  </si>
  <si>
    <t>郡山市西部体育館</t>
    <rPh sb="0" eb="3">
      <t>コオリヤマシ</t>
    </rPh>
    <rPh sb="3" eb="5">
      <t>セイブ</t>
    </rPh>
    <rPh sb="5" eb="8">
      <t>タイイクカン</t>
    </rPh>
    <phoneticPr fontId="7"/>
  </si>
  <si>
    <t>県中</t>
    <rPh sb="0" eb="1">
      <t>ケン</t>
    </rPh>
    <rPh sb="1" eb="2">
      <t>チュウ</t>
    </rPh>
    <phoneticPr fontId="7"/>
  </si>
  <si>
    <t>押切川公園体育館</t>
    <rPh sb="0" eb="3">
      <t>オシキリカワ</t>
    </rPh>
    <rPh sb="3" eb="5">
      <t>コウエン</t>
    </rPh>
    <rPh sb="5" eb="8">
      <t>タイイクカン</t>
    </rPh>
    <phoneticPr fontId="7"/>
  </si>
  <si>
    <t>会津</t>
    <phoneticPr fontId="7"/>
  </si>
  <si>
    <t>いわき市立総合体育館</t>
    <rPh sb="3" eb="5">
      <t>シリツ</t>
    </rPh>
    <rPh sb="5" eb="7">
      <t>ソウゴウ</t>
    </rPh>
    <rPh sb="7" eb="10">
      <t>タイイクカン</t>
    </rPh>
    <phoneticPr fontId="7"/>
  </si>
  <si>
    <t>いわき</t>
    <phoneticPr fontId="7"/>
  </si>
  <si>
    <t>南相馬市スポーツセンター</t>
    <rPh sb="0" eb="4">
      <t>ミナミソウマシ</t>
    </rPh>
    <phoneticPr fontId="7"/>
  </si>
  <si>
    <t>相双</t>
    <rPh sb="0" eb="2">
      <t>ソウソウ</t>
    </rPh>
    <phoneticPr fontId="7"/>
  </si>
  <si>
    <t>あいづ総合体育館</t>
    <rPh sb="3" eb="8">
      <t>ソウゴウタイイクカン</t>
    </rPh>
    <phoneticPr fontId="7"/>
  </si>
  <si>
    <t>各種合宿等の選手選考（参考）</t>
    <phoneticPr fontId="7"/>
  </si>
  <si>
    <r>
      <t>２０２２年度福島県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7"/>
  </si>
  <si>
    <t>河東町総合体育館</t>
    <rPh sb="0" eb="3">
      <t>カワヒガシマチ</t>
    </rPh>
    <rPh sb="3" eb="5">
      <t>ソウゴウ</t>
    </rPh>
    <rPh sb="5" eb="8">
      <t>タイイクカン</t>
    </rPh>
    <phoneticPr fontId="7"/>
  </si>
  <si>
    <r>
      <t>上位</t>
    </r>
    <r>
      <rPr>
        <sz val="11"/>
        <rFont val="細明朝体"/>
        <family val="3"/>
        <charset val="128"/>
      </rPr>
      <t>20</t>
    </r>
    <r>
      <rPr>
        <sz val="11"/>
        <rFont val="ＭＳ Ｐゴシック"/>
        <family val="3"/>
        <charset val="128"/>
      </rPr>
      <t>位までが2023年度第一回までの福島県小中高強化リーグに参加できる</t>
    </r>
    <rPh sb="14" eb="15">
      <t>ダイ</t>
    </rPh>
    <rPh sb="15" eb="16">
      <t>イッ</t>
    </rPh>
    <rPh sb="16" eb="17">
      <t>カイ</t>
    </rPh>
    <rPh sb="20" eb="22">
      <t>フクシマ</t>
    </rPh>
    <phoneticPr fontId="7"/>
  </si>
  <si>
    <t>県南</t>
    <rPh sb="0" eb="2">
      <t>ケンナン</t>
    </rPh>
    <phoneticPr fontId="16"/>
  </si>
  <si>
    <t>二本松市城山総合体育館</t>
    <rPh sb="0" eb="4">
      <t>ニホンマツシ</t>
    </rPh>
    <rPh sb="4" eb="6">
      <t>シロヤマ</t>
    </rPh>
    <rPh sb="6" eb="8">
      <t>ソウゴウ</t>
    </rPh>
    <rPh sb="8" eb="11">
      <t>タイイクカン</t>
    </rPh>
    <phoneticPr fontId="7"/>
  </si>
  <si>
    <t>県北</t>
    <rPh sb="0" eb="2">
      <t>ケンポク</t>
    </rPh>
    <phoneticPr fontId="16"/>
  </si>
  <si>
    <r>
      <t>東アジアホープス予選大会の選考等　（小学5年生以下から男女各1名）
上位</t>
    </r>
    <r>
      <rPr>
        <sz val="11"/>
        <rFont val="細明朝体"/>
        <family val="3"/>
        <charset val="128"/>
      </rPr>
      <t>20</t>
    </r>
    <r>
      <rPr>
        <sz val="11"/>
        <rFont val="ＭＳ Ｐゴシック"/>
        <family val="3"/>
        <charset val="128"/>
      </rPr>
      <t>位までが2023年度第一回までの福島県小中高強化リーグに参加できる</t>
    </r>
    <rPh sb="15" eb="16">
      <t>トウ</t>
    </rPh>
    <rPh sb="27" eb="29">
      <t>ダンジョ</t>
    </rPh>
    <rPh sb="48" eb="49">
      <t>ダイ</t>
    </rPh>
    <rPh sb="49" eb="50">
      <t>イッ</t>
    </rPh>
    <rPh sb="50" eb="51">
      <t>カイ</t>
    </rPh>
    <rPh sb="54" eb="56">
      <t>フクシマ</t>
    </rPh>
    <phoneticPr fontId="7"/>
  </si>
  <si>
    <t>いわき</t>
    <phoneticPr fontId="7"/>
  </si>
  <si>
    <t>上位20位までが2023年度第1回までの福島県小中高強化リーグに参加できる</t>
    <rPh sb="0" eb="2">
      <t>ジョウイ</t>
    </rPh>
    <rPh sb="4" eb="5">
      <t>イ</t>
    </rPh>
    <rPh sb="12" eb="14">
      <t>ネンド</t>
    </rPh>
    <rPh sb="14" eb="15">
      <t>ダイ</t>
    </rPh>
    <rPh sb="16" eb="17">
      <t>カイ</t>
    </rPh>
    <rPh sb="20" eb="23">
      <t>フクシマケン</t>
    </rPh>
    <rPh sb="23" eb="26">
      <t>ショウチュウコウ</t>
    </rPh>
    <rPh sb="26" eb="28">
      <t>キョウカ</t>
    </rPh>
    <rPh sb="32" eb="34">
      <t>サンカ</t>
    </rPh>
    <phoneticPr fontId="7"/>
  </si>
  <si>
    <t>５月３０日（火）締切</t>
    <rPh sb="1" eb="2">
      <t>ガツ</t>
    </rPh>
    <rPh sb="4" eb="5">
      <t>ニチ</t>
    </rPh>
    <rPh sb="6" eb="7">
      <t>ヒ</t>
    </rPh>
    <rPh sb="8" eb="10">
      <t>シメキリ</t>
    </rPh>
    <phoneticPr fontId="1"/>
  </si>
  <si>
    <t>令和４年度第１回
福島県小学生卓球競技選抜強化リーグ大会</t>
    <rPh sb="0" eb="2">
      <t>レイワ</t>
    </rPh>
    <rPh sb="3" eb="5">
      <t>ネンド</t>
    </rPh>
    <rPh sb="5" eb="6">
      <t>ダイ</t>
    </rPh>
    <rPh sb="7" eb="8">
      <t>カイ</t>
    </rPh>
    <rPh sb="9" eb="12">
      <t>フクシマケン</t>
    </rPh>
    <rPh sb="12" eb="15">
      <t>ショウガクセイ</t>
    </rPh>
    <rPh sb="15" eb="17">
      <t>タッキュウ</t>
    </rPh>
    <rPh sb="17" eb="19">
      <t>キョウギ</t>
    </rPh>
    <rPh sb="19" eb="21">
      <t>センバツ</t>
    </rPh>
    <rPh sb="21" eb="23">
      <t>キョウカ</t>
    </rPh>
    <rPh sb="26" eb="28">
      <t>タイカイ</t>
    </rPh>
    <phoneticPr fontId="38"/>
  </si>
  <si>
    <t>２０２２年５月１４日発行</t>
    <phoneticPr fontId="1"/>
  </si>
  <si>
    <t>２０２２年　５月１４日（土）より受付開始　　　　　　　　　　　　　　　　　　　　　　　　　　　　　　　　　　　　　　　　　　　　　　２０２２年　６月　３日（金）受付終了</t>
    <rPh sb="12" eb="13">
      <t>ド</t>
    </rPh>
    <rPh sb="78" eb="79">
      <t>キン</t>
    </rPh>
    <phoneticPr fontId="1"/>
  </si>
  <si>
    <t>会津卓球協会（会津支部）  （協力：株式会社ＶＩＣＴＡＳ）</t>
    <rPh sb="0" eb="2">
      <t>アイヅ</t>
    </rPh>
    <rPh sb="2" eb="4">
      <t>タッキュウ</t>
    </rPh>
    <rPh sb="4" eb="6">
      <t>キョウカイ</t>
    </rPh>
    <rPh sb="7" eb="9">
      <t>アイヅ</t>
    </rPh>
    <rPh sb="9" eb="11">
      <t>シブ</t>
    </rPh>
    <rPh sb="15" eb="17">
      <t>キョウリョク</t>
    </rPh>
    <rPh sb="18" eb="22">
      <t>カブシキガイシャ</t>
    </rPh>
    <phoneticPr fontId="1"/>
  </si>
</sst>
</file>

<file path=xl/styles.xml><?xml version="1.0" encoding="utf-8"?>
<styleSheet xmlns="http://schemas.openxmlformats.org/spreadsheetml/2006/main">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88">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14"/>
      <name val="細明朝体"/>
      <family val="3"/>
      <charset val="128"/>
    </font>
    <font>
      <sz val="6"/>
      <name val="細明朝体"/>
      <family val="3"/>
      <charset val="128"/>
    </font>
    <font>
      <u/>
      <sz val="16"/>
      <name val="細明朝体"/>
      <family val="3"/>
      <charset val="128"/>
    </font>
    <font>
      <sz val="16"/>
      <name val="細明朝体"/>
      <family val="3"/>
      <charset val="128"/>
    </font>
    <font>
      <b/>
      <sz val="12"/>
      <name val="細明朝体"/>
      <family val="3"/>
      <charset val="128"/>
    </font>
    <font>
      <b/>
      <sz val="12"/>
      <color indexed="10"/>
      <name val="細明朝体"/>
      <family val="3"/>
      <charset val="128"/>
    </font>
    <font>
      <sz val="11"/>
      <color indexed="12"/>
      <name val="ＭＳ Ｐゴシック"/>
      <family val="3"/>
      <charset val="128"/>
    </font>
    <font>
      <sz val="10"/>
      <name val="Arial"/>
      <family val="2"/>
    </font>
    <font>
      <sz val="12"/>
      <name val="游ゴシック"/>
      <family val="3"/>
      <charset val="128"/>
    </font>
    <font>
      <b/>
      <sz val="12"/>
      <name val="Arial"/>
      <family val="2"/>
    </font>
    <font>
      <sz val="12"/>
      <color indexed="8"/>
      <name val="細明朝体"/>
      <family val="3"/>
      <charset val="128"/>
    </font>
    <font>
      <sz val="18"/>
      <name val="細明朝体"/>
      <family val="3"/>
      <charset val="128"/>
    </font>
    <font>
      <b/>
      <sz val="18"/>
      <name val="細明朝体"/>
      <family val="3"/>
      <charset val="128"/>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b/>
      <sz val="11"/>
      <name val="ＭＳ Ｐゴシック"/>
      <family val="3"/>
      <charset val="128"/>
    </font>
    <font>
      <b/>
      <i/>
      <sz val="14"/>
      <name val="ＭＳ Ｐゴシック"/>
      <family val="3"/>
      <charset val="128"/>
    </font>
    <font>
      <sz val="11"/>
      <color indexed="8"/>
      <name val="ＭＳ Ｐゴシック"/>
      <family val="3"/>
      <charset val="128"/>
    </font>
    <font>
      <i/>
      <sz val="14"/>
      <name val="ＭＳ Ｐゴシック"/>
      <family val="3"/>
      <charset val="128"/>
    </font>
    <font>
      <sz val="6"/>
      <name val="MS-PGothic"/>
      <family val="3"/>
      <charset val="128"/>
    </font>
    <font>
      <sz val="12"/>
      <color indexed="10"/>
      <name val="ＭＳ Ｐゴシック"/>
      <family val="3"/>
      <charset val="128"/>
    </font>
    <font>
      <sz val="20"/>
      <color indexed="10"/>
      <name val="ＭＳ Ｐゴシック"/>
      <family val="3"/>
      <charset val="128"/>
    </font>
    <font>
      <sz val="20"/>
      <color indexed="8"/>
      <name val="ＭＳ Ｐゴシック"/>
      <family val="3"/>
      <charset val="128"/>
    </font>
    <font>
      <b/>
      <sz val="18"/>
      <color indexed="10"/>
      <name val="ＭＳ Ｐゴシック"/>
      <family val="3"/>
      <charset val="128"/>
    </font>
    <font>
      <b/>
      <sz val="18"/>
      <color indexed="8"/>
      <name val="ＭＳ Ｐゴシック"/>
      <family val="3"/>
      <charset val="128"/>
    </font>
    <font>
      <sz val="14"/>
      <color indexed="8"/>
      <name val="ＭＳ Ｐゴシック"/>
      <family val="3"/>
      <charset val="128"/>
    </font>
    <font>
      <sz val="10.5"/>
      <color indexed="8"/>
      <name val="ＭＳ Ｐゴシック"/>
      <family val="3"/>
      <charset val="128"/>
    </font>
    <font>
      <sz val="11"/>
      <name val="ＭＳ 明朝"/>
      <family val="1"/>
      <charset val="128"/>
    </font>
    <font>
      <b/>
      <i/>
      <sz val="22"/>
      <color indexed="10"/>
      <name val="ＭＳ Ｐゴシック"/>
      <family val="3"/>
      <charset val="128"/>
    </font>
    <font>
      <b/>
      <i/>
      <sz val="24"/>
      <color indexed="10"/>
      <name val="ＭＳ Ｐゴシック"/>
      <family val="3"/>
      <charset val="128"/>
    </font>
    <font>
      <sz val="11"/>
      <name val="細明朝体"/>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4"/>
      <color theme="1"/>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b/>
      <u/>
      <sz val="10"/>
      <color rgb="FFFF0000"/>
      <name val="ＭＳ Ｐ明朝"/>
      <family val="1"/>
      <charset val="128"/>
    </font>
    <font>
      <sz val="11"/>
      <color rgb="FFFF0000"/>
      <name val="MS-PGothic"/>
      <family val="3"/>
      <charset val="128"/>
    </font>
    <font>
      <sz val="12"/>
      <color rgb="FFFF0000"/>
      <name val="MS-PGothic"/>
      <family val="3"/>
      <charset val="128"/>
    </font>
    <font>
      <sz val="12"/>
      <color theme="1"/>
      <name val="細明朝体"/>
      <family val="3"/>
      <charset val="128"/>
    </font>
    <font>
      <sz val="12"/>
      <color theme="1"/>
      <name val="ＭＳ Ｐゴシック"/>
      <family val="3"/>
      <charset val="128"/>
    </font>
    <font>
      <sz val="10"/>
      <color rgb="FFFF0000"/>
      <name val="ＭＳ Ｐゴシック"/>
      <family val="3"/>
      <charset val="128"/>
    </font>
    <font>
      <b/>
      <sz val="12"/>
      <color theme="1"/>
      <name val="ＭＳ Ｐゴシック"/>
      <family val="3"/>
      <charset val="128"/>
    </font>
    <font>
      <sz val="10.5"/>
      <color theme="1"/>
      <name val="ＭＳ Ｐゴシック"/>
      <family val="3"/>
      <charset val="128"/>
    </font>
    <font>
      <sz val="11"/>
      <color theme="1"/>
      <name val="ＭＳ Ｐゴシック"/>
      <family val="3"/>
      <charset val="128"/>
    </font>
    <font>
      <sz val="11"/>
      <color theme="0"/>
      <name val="ＭＳ Ｐゴシック"/>
      <family val="3"/>
      <charset val="128"/>
    </font>
    <font>
      <sz val="14"/>
      <color rgb="FF0000FF"/>
      <name val="ＭＳ Ｐゴシック"/>
      <family val="3"/>
      <charset val="128"/>
    </font>
    <font>
      <b/>
      <sz val="11"/>
      <color theme="1"/>
      <name val="ＭＳ Ｐゴシック"/>
      <family val="3"/>
      <charset val="128"/>
    </font>
    <font>
      <sz val="12"/>
      <color rgb="FFFF0000"/>
      <name val="ＭＳ Ｐゴシック"/>
      <family val="3"/>
      <charset val="128"/>
    </font>
    <font>
      <sz val="11"/>
      <color rgb="FFFF0000"/>
      <name val="ＭＳ Ｐゴシック"/>
      <family val="3"/>
      <charset val="128"/>
    </font>
    <font>
      <b/>
      <sz val="12"/>
      <color rgb="FFFF0000"/>
      <name val="MS-PGothic"/>
      <family val="3"/>
      <charset val="128"/>
    </font>
    <font>
      <b/>
      <sz val="12"/>
      <color theme="0"/>
      <name val="MS-PGothic"/>
      <family val="3"/>
      <charset val="128"/>
    </font>
    <font>
      <b/>
      <sz val="11"/>
      <color rgb="FFFF0000"/>
      <name val="MS-PGothic"/>
      <family val="3"/>
      <charset val="128"/>
    </font>
    <font>
      <b/>
      <sz val="11"/>
      <color theme="1"/>
      <name val="ＭＳ Ｐ明朝"/>
      <family val="1"/>
      <charset val="128"/>
    </font>
    <font>
      <sz val="16"/>
      <color rgb="FFFF0000"/>
      <name val="MS-PGothic"/>
      <family val="3"/>
      <charset val="128"/>
    </font>
    <font>
      <b/>
      <sz val="22"/>
      <color theme="1"/>
      <name val="ＭＳ Ｐゴシック"/>
      <family val="3"/>
      <charset val="128"/>
    </font>
    <font>
      <b/>
      <sz val="16"/>
      <color rgb="FF0000FF"/>
      <name val="MS-PGothic"/>
      <family val="3"/>
      <charset val="128"/>
    </font>
    <font>
      <sz val="16"/>
      <color theme="1"/>
      <name val="ＭＳ Ｐゴシック"/>
      <family val="3"/>
      <charset val="128"/>
    </font>
    <font>
      <sz val="20"/>
      <color theme="1"/>
      <name val="ＭＳ Ｐゴシック"/>
      <family val="3"/>
      <charset val="128"/>
    </font>
    <font>
      <sz val="14"/>
      <color theme="1"/>
      <name val="ＭＳ Ｐゴシック"/>
      <family val="3"/>
      <charset val="128"/>
    </font>
    <font>
      <sz val="20"/>
      <color rgb="FF0033CC"/>
      <name val="ＭＳ Ｐゴシック"/>
      <family val="3"/>
      <charset val="128"/>
    </font>
    <font>
      <b/>
      <sz val="18"/>
      <color theme="1"/>
      <name val="ＭＳ Ｐゴシック"/>
      <family val="3"/>
      <charset val="128"/>
    </font>
    <font>
      <b/>
      <sz val="11"/>
      <color rgb="FFFF0000"/>
      <name val="ＭＳ Ｐゴシック"/>
      <family val="3"/>
      <charset val="128"/>
    </font>
    <font>
      <b/>
      <sz val="24"/>
      <color theme="1"/>
      <name val="ＭＳ Ｐゴシック"/>
      <family val="3"/>
      <charset val="128"/>
    </font>
    <font>
      <sz val="18"/>
      <color theme="1"/>
      <name val="ＭＳ Ｐゴシック"/>
      <family val="3"/>
      <charset val="128"/>
    </font>
    <font>
      <sz val="7"/>
      <color theme="1"/>
      <name val="ＭＳ Ｐゴシック"/>
      <family val="3"/>
      <charset val="128"/>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indexed="44"/>
        <bgColor indexed="64"/>
      </patternFill>
    </fill>
    <fill>
      <patternFill patternType="solid">
        <fgColor theme="9"/>
      </patternFill>
    </fill>
    <fill>
      <patternFill patternType="solid">
        <fgColor theme="9"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tint="0.59999389629810485"/>
        <bgColor indexed="64"/>
      </patternFill>
    </fill>
  </fills>
  <borders count="7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64"/>
      </top>
      <bottom style="dotted">
        <color indexed="8"/>
      </bottom>
      <diagonal/>
    </border>
    <border>
      <left/>
      <right/>
      <top style="thin">
        <color indexed="64"/>
      </top>
      <bottom/>
      <diagonal/>
    </border>
    <border>
      <left style="thin">
        <color indexed="8"/>
      </left>
      <right/>
      <top style="thin">
        <color indexed="64"/>
      </top>
      <bottom style="dotted">
        <color indexed="8"/>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top style="dotted">
        <color indexed="8"/>
      </top>
      <bottom style="dotted">
        <color indexed="8"/>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style="thin">
        <color indexed="8"/>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top/>
      <bottom style="dotted">
        <color indexed="8"/>
      </bottom>
      <diagonal/>
    </border>
    <border>
      <left style="thin">
        <color indexed="8"/>
      </left>
      <right/>
      <top/>
      <bottom/>
      <diagonal/>
    </border>
    <border>
      <left style="thin">
        <color indexed="8"/>
      </left>
      <right/>
      <top style="dotted">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style="thin">
        <color indexed="8"/>
      </top>
      <bottom style="dotted">
        <color indexed="8"/>
      </bottom>
      <diagonal/>
    </border>
  </borders>
  <cellStyleXfs count="156">
    <xf numFmtId="0" fontId="0" fillId="0" borderId="0">
      <alignment vertical="center"/>
    </xf>
    <xf numFmtId="176" fontId="28" fillId="0" borderId="0" applyFill="0" applyBorder="0" applyAlignment="0"/>
    <xf numFmtId="38" fontId="29" fillId="2" borderId="0" applyNumberFormat="0" applyBorder="0" applyAlignment="0" applyProtection="0"/>
    <xf numFmtId="0" fontId="24" fillId="0" borderId="1" applyNumberFormat="0" applyAlignment="0" applyProtection="0">
      <alignment horizontal="left" vertical="center"/>
    </xf>
    <xf numFmtId="0" fontId="24" fillId="0" borderId="2">
      <alignment horizontal="left" vertical="center"/>
    </xf>
    <xf numFmtId="10" fontId="29" fillId="3" borderId="3" applyNumberFormat="0" applyBorder="0" applyAlignment="0" applyProtection="0"/>
    <xf numFmtId="177" fontId="28" fillId="0" borderId="0"/>
    <xf numFmtId="0" fontId="22" fillId="0" borderId="0"/>
    <xf numFmtId="10" fontId="22" fillId="0" borderId="0" applyFont="0" applyFill="0" applyBorder="0" applyAlignment="0" applyProtection="0"/>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4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50" fillId="0" borderId="0">
      <alignment vertical="center"/>
    </xf>
    <xf numFmtId="0" fontId="5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1" fillId="0" borderId="0">
      <alignment vertical="center"/>
    </xf>
    <xf numFmtId="0" fontId="2" fillId="0" borderId="0">
      <alignment vertical="center"/>
    </xf>
    <xf numFmtId="0" fontId="36"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 fillId="0" borderId="0"/>
    <xf numFmtId="0" fontId="4" fillId="0" borderId="0"/>
    <xf numFmtId="0" fontId="2" fillId="0" borderId="0">
      <alignment vertical="center"/>
    </xf>
    <xf numFmtId="0" fontId="2" fillId="0" borderId="0">
      <alignment vertical="center"/>
    </xf>
    <xf numFmtId="0" fontId="30" fillId="0" borderId="0">
      <alignment horizontal="center"/>
    </xf>
  </cellStyleXfs>
  <cellXfs count="330">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53" fillId="0" borderId="5" xfId="0" applyFont="1" applyBorder="1" applyAlignment="1">
      <alignment vertical="center" wrapText="1"/>
    </xf>
    <xf numFmtId="0" fontId="0" fillId="0" borderId="0" xfId="0" applyBorder="1" applyAlignment="1">
      <alignment horizontal="right" vertical="center"/>
    </xf>
    <xf numFmtId="0" fontId="54" fillId="0" borderId="4" xfId="0" applyFont="1" applyBorder="1">
      <alignment vertical="center"/>
    </xf>
    <xf numFmtId="0" fontId="54" fillId="0" borderId="4" xfId="0" applyFont="1" applyBorder="1">
      <alignment vertical="center"/>
    </xf>
    <xf numFmtId="0" fontId="55" fillId="0" borderId="0" xfId="0" applyFont="1" applyAlignment="1">
      <alignment horizontal="center" vertical="center"/>
    </xf>
    <xf numFmtId="0" fontId="0" fillId="0" borderId="0" xfId="0" applyBorder="1" applyAlignment="1">
      <alignment horizontal="right" vertical="center"/>
    </xf>
    <xf numFmtId="0" fontId="0" fillId="0" borderId="0" xfId="0" applyBorder="1">
      <alignment vertical="center"/>
    </xf>
    <xf numFmtId="0" fontId="0" fillId="0" borderId="0" xfId="0" applyBorder="1" applyAlignment="1">
      <alignment horizontal="right" vertical="center"/>
    </xf>
    <xf numFmtId="0" fontId="0" fillId="0" borderId="4" xfId="0" applyFont="1" applyBorder="1" applyAlignment="1">
      <alignment vertical="center" wrapText="1"/>
    </xf>
    <xf numFmtId="0" fontId="56"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11" fillId="0" borderId="0" xfId="0" applyFont="1" applyAlignment="1"/>
    <xf numFmtId="0" fontId="57" fillId="0" borderId="0" xfId="0" applyFont="1" applyAlignment="1">
      <alignment horizontal="center" vertical="center"/>
    </xf>
    <xf numFmtId="0" fontId="56" fillId="0" borderId="0" xfId="0" applyFont="1" applyBorder="1" applyAlignment="1"/>
    <xf numFmtId="0" fontId="58" fillId="0" borderId="0" xfId="0" applyFont="1" applyBorder="1" applyAlignment="1">
      <alignment horizontal="left" vertical="center"/>
    </xf>
    <xf numFmtId="0" fontId="9" fillId="0" borderId="0" xfId="0" applyFont="1" applyBorder="1" applyAlignment="1"/>
    <xf numFmtId="0" fontId="58" fillId="0" borderId="0" xfId="0" applyFont="1" applyBorder="1" applyAlignment="1">
      <alignment vertical="center"/>
    </xf>
    <xf numFmtId="0" fontId="0" fillId="0" borderId="0" xfId="0" applyBorder="1" applyAlignment="1">
      <alignment horizontal="right" vertical="center"/>
    </xf>
    <xf numFmtId="0" fontId="0" fillId="0" borderId="6" xfId="0" applyBorder="1" applyAlignment="1">
      <alignment horizontal="right" vertical="center"/>
    </xf>
    <xf numFmtId="0" fontId="13" fillId="0" borderId="0" xfId="0" applyFont="1" applyAlignment="1">
      <alignment vertical="center"/>
    </xf>
    <xf numFmtId="0" fontId="12" fillId="0" borderId="7" xfId="0" applyFont="1" applyBorder="1" applyAlignment="1">
      <alignment vertical="center"/>
    </xf>
    <xf numFmtId="0" fontId="0" fillId="0" borderId="8" xfId="0" applyBorder="1" applyAlignment="1">
      <alignment vertical="center" wrapText="1"/>
    </xf>
    <xf numFmtId="0" fontId="0" fillId="0" borderId="5" xfId="0" applyBorder="1">
      <alignment vertical="center"/>
    </xf>
    <xf numFmtId="0" fontId="0" fillId="0" borderId="9" xfId="0" applyBorder="1" applyAlignment="1">
      <alignment vertical="center" wrapText="1"/>
    </xf>
    <xf numFmtId="0" fontId="0" fillId="0" borderId="9" xfId="0" applyBorder="1">
      <alignment vertical="center"/>
    </xf>
    <xf numFmtId="0" fontId="59" fillId="0" borderId="4" xfId="0" applyFont="1" applyBorder="1" applyAlignment="1">
      <alignment vertical="center" wrapText="1"/>
    </xf>
    <xf numFmtId="0" fontId="59" fillId="0" borderId="10" xfId="0" applyFont="1" applyBorder="1" applyAlignment="1">
      <alignment vertical="center" wrapText="1"/>
    </xf>
    <xf numFmtId="0" fontId="55" fillId="0" borderId="0" xfId="0" applyFont="1" applyBorder="1" applyAlignment="1">
      <alignment horizontal="center" vertical="center"/>
    </xf>
    <xf numFmtId="0" fontId="54" fillId="0" borderId="0" xfId="0" applyFont="1" applyBorder="1">
      <alignment vertical="center"/>
    </xf>
    <xf numFmtId="0" fontId="54" fillId="0" borderId="0" xfId="0" applyFont="1" applyBorder="1">
      <alignment vertical="center"/>
    </xf>
    <xf numFmtId="0" fontId="60" fillId="0" borderId="0" xfId="0" applyFont="1" applyBorder="1" applyAlignment="1">
      <alignment horizontal="right" vertical="center"/>
    </xf>
    <xf numFmtId="0" fontId="0" fillId="0" borderId="0" xfId="0" applyFont="1" applyBorder="1" applyAlignment="1">
      <alignment horizontal="right" vertical="center"/>
    </xf>
    <xf numFmtId="0" fontId="4" fillId="0" borderId="0" xfId="152" applyFont="1"/>
    <xf numFmtId="14" fontId="4" fillId="0" borderId="0" xfId="152" applyNumberFormat="1" applyFont="1"/>
    <xf numFmtId="38" fontId="4" fillId="0" borderId="0" xfId="152" applyNumberFormat="1" applyFont="1"/>
    <xf numFmtId="0" fontId="14" fillId="0" borderId="0" xfId="153" applyFont="1" applyAlignment="1">
      <alignment vertical="center"/>
    </xf>
    <xf numFmtId="0" fontId="4" fillId="0" borderId="0" xfId="152" applyFont="1" applyAlignment="1">
      <alignment vertical="center"/>
    </xf>
    <xf numFmtId="38" fontId="4" fillId="0" borderId="0" xfId="152" applyNumberFormat="1" applyFont="1" applyAlignment="1">
      <alignment vertical="center"/>
    </xf>
    <xf numFmtId="0" fontId="17" fillId="0" borderId="0" xfId="19" applyFont="1"/>
    <xf numFmtId="0" fontId="18" fillId="0" borderId="0" xfId="19" applyFont="1"/>
    <xf numFmtId="0" fontId="18" fillId="0" borderId="0" xfId="152" applyFont="1" applyAlignment="1">
      <alignment vertical="center"/>
    </xf>
    <xf numFmtId="38" fontId="18" fillId="0" borderId="0" xfId="152" applyNumberFormat="1" applyFont="1" applyAlignment="1">
      <alignment vertical="center"/>
    </xf>
    <xf numFmtId="0" fontId="19" fillId="0" borderId="0" xfId="152" applyFont="1" applyAlignment="1">
      <alignment horizontal="center" vertical="center"/>
    </xf>
    <xf numFmtId="0" fontId="20" fillId="0" borderId="0" xfId="152" applyFont="1" applyAlignment="1">
      <alignment vertical="center"/>
    </xf>
    <xf numFmtId="0" fontId="4" fillId="0" borderId="0" xfId="152" applyFont="1" applyAlignment="1">
      <alignment horizontal="center" vertical="center" shrinkToFit="1"/>
    </xf>
    <xf numFmtId="0" fontId="4" fillId="0" borderId="3" xfId="152" applyFont="1" applyBorder="1" applyAlignment="1">
      <alignment horizontal="center" vertical="center" shrinkToFit="1"/>
    </xf>
    <xf numFmtId="38" fontId="4" fillId="0" borderId="3" xfId="152" applyNumberFormat="1" applyFont="1" applyBorder="1" applyAlignment="1">
      <alignment horizontal="center" vertical="center" shrinkToFit="1"/>
    </xf>
    <xf numFmtId="0" fontId="4" fillId="0" borderId="3" xfId="152" applyBorder="1" applyAlignment="1">
      <alignment horizontal="center" vertical="center" shrinkToFit="1"/>
    </xf>
    <xf numFmtId="38" fontId="4" fillId="0" borderId="3" xfId="12" applyFont="1" applyBorder="1" applyAlignment="1">
      <alignment horizontal="center" vertical="center" shrinkToFit="1"/>
    </xf>
    <xf numFmtId="38" fontId="4" fillId="0" borderId="3" xfId="12" applyNumberFormat="1" applyFont="1" applyBorder="1" applyAlignment="1">
      <alignment horizontal="center" vertical="center" shrinkToFit="1"/>
    </xf>
    <xf numFmtId="0" fontId="4" fillId="0" borderId="11" xfId="152" applyFont="1" applyBorder="1" applyAlignment="1">
      <alignment horizontal="center" vertical="center" shrinkToFit="1"/>
    </xf>
    <xf numFmtId="0" fontId="13" fillId="0" borderId="11" xfId="152" applyFont="1" applyBorder="1" applyAlignment="1">
      <alignment horizontal="center" vertical="center" shrinkToFit="1"/>
    </xf>
    <xf numFmtId="0" fontId="4" fillId="0" borderId="0" xfId="152" applyFont="1" applyFill="1" applyAlignment="1">
      <alignment horizontal="center" vertical="center" shrinkToFit="1"/>
    </xf>
    <xf numFmtId="0" fontId="4" fillId="0" borderId="12" xfId="152" applyFont="1" applyFill="1" applyBorder="1" applyAlignment="1">
      <alignment horizontal="center" vertical="center" shrinkToFit="1"/>
    </xf>
    <xf numFmtId="0" fontId="4" fillId="0" borderId="12" xfId="152" applyFont="1" applyBorder="1" applyAlignment="1">
      <alignment horizontal="center" vertical="center" shrinkToFit="1"/>
    </xf>
    <xf numFmtId="38" fontId="4" fillId="0" borderId="12" xfId="12" applyFont="1" applyBorder="1" applyAlignment="1">
      <alignment horizontal="center" vertical="center" shrinkToFit="1"/>
    </xf>
    <xf numFmtId="38" fontId="4" fillId="0" borderId="12" xfId="12" applyNumberFormat="1" applyFont="1" applyBorder="1" applyAlignment="1">
      <alignment horizontal="center" vertical="center" shrinkToFit="1"/>
    </xf>
    <xf numFmtId="0" fontId="4" fillId="0" borderId="13" xfId="152" applyBorder="1" applyAlignment="1">
      <alignment horizontal="center" vertical="center" shrinkToFit="1"/>
    </xf>
    <xf numFmtId="0" fontId="4" fillId="0" borderId="11" xfId="152" applyBorder="1" applyAlignment="1">
      <alignment horizontal="center" vertical="center" shrinkToFit="1"/>
    </xf>
    <xf numFmtId="0" fontId="4" fillId="0" borderId="13" xfId="152" applyFont="1" applyBorder="1" applyAlignment="1">
      <alignment horizontal="center" vertical="center" shrinkToFit="1"/>
    </xf>
    <xf numFmtId="0" fontId="4" fillId="0" borderId="3" xfId="152" applyFont="1" applyFill="1" applyBorder="1" applyAlignment="1">
      <alignment horizontal="center" vertical="center" shrinkToFit="1"/>
    </xf>
    <xf numFmtId="0" fontId="4" fillId="0" borderId="13" xfId="152" applyFont="1" applyFill="1" applyBorder="1" applyAlignment="1">
      <alignment horizontal="center" vertical="center" shrinkToFit="1"/>
    </xf>
    <xf numFmtId="0" fontId="4" fillId="0" borderId="14" xfId="152" applyFont="1" applyBorder="1" applyAlignment="1">
      <alignment horizontal="center" vertical="center" shrinkToFit="1"/>
    </xf>
    <xf numFmtId="38" fontId="4" fillId="0" borderId="14" xfId="12" applyFont="1" applyBorder="1" applyAlignment="1">
      <alignment horizontal="center" vertical="center" shrinkToFit="1"/>
    </xf>
    <xf numFmtId="38" fontId="4" fillId="0" borderId="14" xfId="12" applyNumberFormat="1" applyFont="1" applyBorder="1" applyAlignment="1">
      <alignment horizontal="center" vertical="center" shrinkToFit="1"/>
    </xf>
    <xf numFmtId="38" fontId="4" fillId="0" borderId="13" xfId="12" applyFont="1" applyBorder="1" applyAlignment="1">
      <alignment horizontal="center" vertical="center" shrinkToFit="1"/>
    </xf>
    <xf numFmtId="38" fontId="4" fillId="0" borderId="13" xfId="12" applyNumberFormat="1" applyFont="1" applyBorder="1" applyAlignment="1">
      <alignment horizontal="center" vertical="center" shrinkToFit="1"/>
    </xf>
    <xf numFmtId="0" fontId="4" fillId="0" borderId="11" xfId="152" applyFont="1" applyFill="1" applyBorder="1" applyAlignment="1">
      <alignment horizontal="center" vertical="center" shrinkToFit="1"/>
    </xf>
    <xf numFmtId="0" fontId="61" fillId="0" borderId="3" xfId="152" applyFont="1" applyFill="1" applyBorder="1" applyAlignment="1">
      <alignment horizontal="center" vertical="center" shrinkToFit="1"/>
    </xf>
    <xf numFmtId="0" fontId="62" fillId="0" borderId="3" xfId="152" applyFont="1" applyFill="1" applyBorder="1" applyAlignment="1">
      <alignment horizontal="center" vertical="center" shrinkToFit="1"/>
    </xf>
    <xf numFmtId="0" fontId="61" fillId="0" borderId="14" xfId="152" applyFont="1" applyFill="1" applyBorder="1" applyAlignment="1">
      <alignment horizontal="center" vertical="center" shrinkToFit="1"/>
    </xf>
    <xf numFmtId="0" fontId="4" fillId="0" borderId="14" xfId="152" applyFont="1" applyFill="1" applyBorder="1" applyAlignment="1">
      <alignment horizontal="center" vertical="center" shrinkToFit="1"/>
    </xf>
    <xf numFmtId="0" fontId="18" fillId="0" borderId="13" xfId="152" applyFont="1" applyBorder="1" applyAlignment="1">
      <alignment horizontal="center" vertical="center" shrinkToFit="1"/>
    </xf>
    <xf numFmtId="38" fontId="18" fillId="0" borderId="13" xfId="12" applyFont="1" applyBorder="1" applyAlignment="1">
      <alignment horizontal="center" vertical="center" shrinkToFit="1"/>
    </xf>
    <xf numFmtId="38" fontId="4" fillId="0" borderId="0" xfId="152" applyNumberFormat="1" applyFont="1" applyAlignment="1">
      <alignment horizontal="center" vertical="center" shrinkToFit="1"/>
    </xf>
    <xf numFmtId="0" fontId="4" fillId="0" borderId="0" xfId="152" applyFont="1" applyBorder="1" applyAlignment="1">
      <alignment horizontal="center" vertical="center" shrinkToFit="1"/>
    </xf>
    <xf numFmtId="0" fontId="4" fillId="4" borderId="0" xfId="152" applyFont="1" applyFill="1" applyBorder="1" applyAlignment="1">
      <alignment horizontal="center" vertical="center" shrinkToFit="1"/>
    </xf>
    <xf numFmtId="38" fontId="4" fillId="4" borderId="0" xfId="12" applyFont="1" applyFill="1" applyBorder="1" applyAlignment="1">
      <alignment horizontal="center" vertical="center" shrinkToFit="1"/>
    </xf>
    <xf numFmtId="38" fontId="4" fillId="4" borderId="0" xfId="12" applyNumberFormat="1" applyFont="1" applyFill="1" applyBorder="1" applyAlignment="1">
      <alignment horizontal="center" vertical="center" shrinkToFit="1"/>
    </xf>
    <xf numFmtId="0" fontId="4" fillId="4" borderId="3" xfId="152" applyFont="1" applyFill="1" applyBorder="1" applyAlignment="1">
      <alignment horizontal="center" vertical="center" shrinkToFit="1"/>
    </xf>
    <xf numFmtId="38" fontId="4" fillId="4" borderId="3" xfId="12" applyFont="1" applyFill="1" applyBorder="1" applyAlignment="1">
      <alignment horizontal="center" vertical="center" shrinkToFit="1"/>
    </xf>
    <xf numFmtId="0" fontId="4" fillId="4" borderId="12" xfId="152" applyFont="1" applyFill="1" applyBorder="1" applyAlignment="1">
      <alignment horizontal="center" vertical="center" shrinkToFit="1"/>
    </xf>
    <xf numFmtId="0" fontId="25" fillId="4" borderId="12" xfId="152" applyFont="1" applyFill="1" applyBorder="1" applyAlignment="1">
      <alignment horizontal="center" vertical="center" shrinkToFit="1"/>
    </xf>
    <xf numFmtId="0" fontId="4" fillId="0" borderId="12" xfId="152" applyFont="1" applyBorder="1" applyAlignment="1">
      <alignment horizontal="center"/>
    </xf>
    <xf numFmtId="0" fontId="4" fillId="0" borderId="13" xfId="152" applyFont="1" applyBorder="1" applyAlignment="1">
      <alignment horizontal="center"/>
    </xf>
    <xf numFmtId="0" fontId="25" fillId="0" borderId="13" xfId="152" applyFont="1" applyBorder="1" applyAlignment="1">
      <alignment horizontal="center"/>
    </xf>
    <xf numFmtId="0" fontId="4" fillId="0" borderId="13" xfId="152" applyFont="1" applyBorder="1"/>
    <xf numFmtId="0" fontId="4" fillId="0" borderId="3" xfId="152" applyFont="1" applyBorder="1" applyAlignment="1">
      <alignment horizontal="center"/>
    </xf>
    <xf numFmtId="0" fontId="4" fillId="0" borderId="3" xfId="152" applyFont="1" applyBorder="1"/>
    <xf numFmtId="0" fontId="4" fillId="0" borderId="12" xfId="152" applyFont="1" applyBorder="1"/>
    <xf numFmtId="38" fontId="4" fillId="0" borderId="3" xfId="152" applyNumberFormat="1" applyFont="1" applyBorder="1"/>
    <xf numFmtId="0" fontId="26" fillId="0" borderId="13" xfId="152" applyFont="1" applyBorder="1" applyAlignment="1">
      <alignment horizontal="center"/>
    </xf>
    <xf numFmtId="38" fontId="27" fillId="0" borderId="3" xfId="152" applyNumberFormat="1" applyFont="1" applyBorder="1"/>
    <xf numFmtId="0" fontId="2" fillId="5" borderId="0" xfId="154" applyFont="1" applyFill="1">
      <alignment vertical="center"/>
    </xf>
    <xf numFmtId="14" fontId="2" fillId="5" borderId="0" xfId="154" applyNumberFormat="1" applyFont="1" applyFill="1">
      <alignment vertical="center"/>
    </xf>
    <xf numFmtId="0" fontId="2" fillId="0" borderId="0" xfId="154" applyFont="1">
      <alignment vertical="center"/>
    </xf>
    <xf numFmtId="0" fontId="2" fillId="0" borderId="15" xfId="154" applyFont="1" applyBorder="1">
      <alignment vertical="center"/>
    </xf>
    <xf numFmtId="0" fontId="13" fillId="0" borderId="15" xfId="154" applyFont="1" applyBorder="1" applyAlignment="1">
      <alignment horizontal="right" vertical="center"/>
    </xf>
    <xf numFmtId="0" fontId="2" fillId="0" borderId="0" xfId="154" applyFont="1" applyBorder="1">
      <alignment vertical="center"/>
    </xf>
    <xf numFmtId="0" fontId="13" fillId="0" borderId="2" xfId="154" applyFont="1" applyBorder="1" applyAlignment="1">
      <alignment horizontal="right" vertical="center"/>
    </xf>
    <xf numFmtId="0" fontId="2" fillId="0" borderId="2" xfId="154" applyFont="1" applyBorder="1">
      <alignment vertical="center"/>
    </xf>
    <xf numFmtId="0" fontId="21" fillId="0" borderId="0" xfId="154" applyFont="1" applyBorder="1" applyAlignment="1">
      <alignment vertical="center" wrapText="1"/>
    </xf>
    <xf numFmtId="0" fontId="32" fillId="0" borderId="0" xfId="154" applyFont="1">
      <alignment vertical="center"/>
    </xf>
    <xf numFmtId="0" fontId="13" fillId="0" borderId="3" xfId="154" applyFont="1" applyBorder="1" applyAlignment="1">
      <alignment horizontal="center" vertical="center" shrinkToFit="1"/>
    </xf>
    <xf numFmtId="0" fontId="63" fillId="0" borderId="3" xfId="154" applyFont="1" applyBorder="1" applyAlignment="1">
      <alignment horizontal="center" vertical="center" wrapText="1" shrinkToFit="1"/>
    </xf>
    <xf numFmtId="0" fontId="33" fillId="0" borderId="3" xfId="154" applyFont="1" applyBorder="1" applyAlignment="1">
      <alignment horizontal="center" vertical="center" wrapText="1"/>
    </xf>
    <xf numFmtId="0" fontId="13" fillId="0" borderId="0" xfId="154" applyFont="1" applyAlignment="1">
      <alignment horizontal="center" vertical="center" shrinkToFit="1"/>
    </xf>
    <xf numFmtId="0" fontId="13" fillId="0" borderId="3" xfId="154" applyFont="1" applyBorder="1" applyAlignment="1">
      <alignment vertical="center" shrinkToFit="1"/>
    </xf>
    <xf numFmtId="178" fontId="13" fillId="0" borderId="3" xfId="154" applyNumberFormat="1" applyFont="1" applyBorder="1" applyAlignment="1">
      <alignment horizontal="center" vertical="center" shrinkToFit="1"/>
    </xf>
    <xf numFmtId="0" fontId="13" fillId="0" borderId="0" xfId="154" applyFont="1" applyAlignment="1">
      <alignment vertical="center" shrinkToFit="1"/>
    </xf>
    <xf numFmtId="0" fontId="13" fillId="0" borderId="3" xfId="154" applyFont="1" applyFill="1" applyBorder="1" applyAlignment="1">
      <alignment horizontal="center" vertical="center" shrinkToFit="1"/>
    </xf>
    <xf numFmtId="178" fontId="13" fillId="0" borderId="3" xfId="154" applyNumberFormat="1" applyFont="1" applyFill="1" applyBorder="1" applyAlignment="1">
      <alignment horizontal="center" vertical="center" shrinkToFit="1"/>
    </xf>
    <xf numFmtId="0" fontId="13" fillId="0" borderId="0" xfId="154" applyFont="1" applyBorder="1" applyAlignment="1">
      <alignment vertical="center" shrinkToFit="1"/>
    </xf>
    <xf numFmtId="0" fontId="13" fillId="0" borderId="0" xfId="154" applyFont="1" applyBorder="1" applyAlignment="1">
      <alignment horizontal="center" vertical="center" shrinkToFit="1"/>
    </xf>
    <xf numFmtId="178" fontId="13" fillId="0" borderId="0" xfId="154" applyNumberFormat="1" applyFont="1" applyBorder="1" applyAlignment="1">
      <alignment horizontal="center" vertical="center" shrinkToFit="1"/>
    </xf>
    <xf numFmtId="0" fontId="2" fillId="5" borderId="0" xfId="154" applyFont="1" applyFill="1" applyAlignment="1">
      <alignment vertical="center"/>
    </xf>
    <xf numFmtId="0" fontId="2" fillId="0" borderId="0" xfId="154" applyFont="1" applyAlignment="1">
      <alignment vertical="center"/>
    </xf>
    <xf numFmtId="0" fontId="13" fillId="0" borderId="0" xfId="154" applyFont="1" applyAlignment="1">
      <alignment vertical="center"/>
    </xf>
    <xf numFmtId="0" fontId="13" fillId="0" borderId="0" xfId="154" applyFont="1" applyBorder="1" applyAlignment="1">
      <alignment vertical="center"/>
    </xf>
    <xf numFmtId="0" fontId="13" fillId="0" borderId="0" xfId="154" applyFont="1" applyBorder="1" applyAlignment="1">
      <alignment horizontal="center" vertical="center"/>
    </xf>
    <xf numFmtId="178" fontId="13" fillId="0" borderId="0" xfId="154" applyNumberFormat="1" applyFont="1" applyBorder="1" applyAlignment="1">
      <alignment horizontal="center" vertical="center"/>
    </xf>
    <xf numFmtId="0" fontId="4" fillId="0" borderId="0" xfId="68" applyAlignment="1">
      <alignment vertical="center"/>
    </xf>
    <xf numFmtId="0" fontId="64" fillId="0" borderId="16" xfId="68" applyFont="1" applyBorder="1" applyAlignment="1">
      <alignment vertical="center"/>
    </xf>
    <xf numFmtId="0" fontId="62" fillId="0" borderId="16" xfId="68" applyFont="1" applyBorder="1" applyAlignment="1">
      <alignment vertical="center"/>
    </xf>
    <xf numFmtId="0" fontId="62" fillId="0" borderId="16" xfId="68" applyFont="1" applyBorder="1" applyAlignment="1">
      <alignment vertical="center" wrapText="1"/>
    </xf>
    <xf numFmtId="0" fontId="62" fillId="0" borderId="17" xfId="68" applyFont="1" applyBorder="1" applyAlignment="1">
      <alignment vertical="center" shrinkToFit="1"/>
    </xf>
    <xf numFmtId="0" fontId="65" fillId="0" borderId="17" xfId="68" applyFont="1" applyBorder="1" applyAlignment="1">
      <alignment horizontal="center" vertical="center"/>
    </xf>
    <xf numFmtId="0" fontId="66" fillId="0" borderId="17" xfId="68" applyFont="1" applyBorder="1" applyAlignment="1">
      <alignment horizontal="justify" vertical="center" wrapText="1"/>
    </xf>
    <xf numFmtId="0" fontId="0" fillId="0" borderId="0" xfId="0" applyBorder="1" applyAlignment="1">
      <alignment horizontal="right" vertical="center"/>
    </xf>
    <xf numFmtId="0" fontId="59" fillId="0" borderId="18" xfId="0" applyFont="1" applyBorder="1" applyAlignment="1">
      <alignment vertical="top" wrapText="1"/>
    </xf>
    <xf numFmtId="58" fontId="21" fillId="0" borderId="0" xfId="150" applyNumberFormat="1" applyFont="1" applyAlignment="1">
      <alignment vertical="center"/>
    </xf>
    <xf numFmtId="0" fontId="21" fillId="0" borderId="0" xfId="150" applyFont="1" applyAlignment="1">
      <alignment vertical="center"/>
    </xf>
    <xf numFmtId="56" fontId="67" fillId="0" borderId="0" xfId="150" applyNumberFormat="1" applyFont="1" applyAlignment="1">
      <alignment horizontal="left" vertical="center"/>
    </xf>
    <xf numFmtId="56" fontId="37" fillId="0" borderId="0" xfId="150" applyNumberFormat="1" applyFont="1" applyAlignment="1">
      <alignment horizontal="left" vertical="center"/>
    </xf>
    <xf numFmtId="0" fontId="2" fillId="0" borderId="3" xfId="150" applyBorder="1" applyAlignment="1">
      <alignment vertical="center" wrapText="1" shrinkToFit="1"/>
    </xf>
    <xf numFmtId="56" fontId="68" fillId="0" borderId="0" xfId="150" applyNumberFormat="1" applyFont="1" applyAlignment="1">
      <alignment horizontal="left" vertical="center"/>
    </xf>
    <xf numFmtId="56" fontId="2" fillId="0" borderId="0" xfId="150" applyNumberFormat="1" applyAlignment="1">
      <alignment horizontal="left" vertical="center"/>
    </xf>
    <xf numFmtId="0" fontId="0" fillId="0" borderId="4" xfId="0" applyFill="1" applyBorder="1">
      <alignment vertical="center"/>
    </xf>
    <xf numFmtId="0" fontId="69" fillId="0" borderId="4" xfId="0" applyFont="1" applyFill="1" applyBorder="1" applyAlignment="1">
      <alignment wrapText="1"/>
    </xf>
    <xf numFmtId="0" fontId="0" fillId="0" borderId="9" xfId="0" applyFill="1" applyBorder="1" applyAlignment="1">
      <alignment vertical="center" wrapText="1"/>
    </xf>
    <xf numFmtId="0" fontId="35" fillId="0" borderId="0" xfId="150" applyFont="1"/>
    <xf numFmtId="0" fontId="2" fillId="0" borderId="0" xfId="150"/>
    <xf numFmtId="0" fontId="2" fillId="0" borderId="0" xfId="150" applyAlignment="1">
      <alignment horizontal="center"/>
    </xf>
    <xf numFmtId="0" fontId="36" fillId="0" borderId="0" xfId="150" applyFont="1"/>
    <xf numFmtId="0" fontId="2" fillId="0" borderId="0" xfId="150" applyAlignment="1">
      <alignment vertical="center"/>
    </xf>
    <xf numFmtId="0" fontId="2" fillId="0" borderId="0" xfId="150" applyAlignment="1">
      <alignment horizontal="center" vertical="center"/>
    </xf>
    <xf numFmtId="56" fontId="2" fillId="0" borderId="0" xfId="150" applyNumberFormat="1" applyAlignment="1">
      <alignment vertical="center"/>
    </xf>
    <xf numFmtId="0" fontId="36" fillId="0" borderId="0" xfId="150" applyFont="1" applyAlignment="1">
      <alignment vertical="center"/>
    </xf>
    <xf numFmtId="0" fontId="30" fillId="0" borderId="3" xfId="150" applyFont="1" applyBorder="1" applyAlignment="1">
      <alignment horizontal="center" vertical="center" shrinkToFit="1"/>
    </xf>
    <xf numFmtId="56" fontId="30" fillId="0" borderId="3" xfId="150" applyNumberFormat="1" applyFont="1" applyBorder="1" applyAlignment="1">
      <alignment horizontal="center" vertical="center" shrinkToFit="1"/>
    </xf>
    <xf numFmtId="0" fontId="30" fillId="0" borderId="3" xfId="150" applyFont="1" applyBorder="1" applyAlignment="1">
      <alignment horizontal="center" vertical="center" wrapText="1" shrinkToFit="1"/>
    </xf>
    <xf numFmtId="0" fontId="13" fillId="0" borderId="3" xfId="150" applyFont="1" applyBorder="1" applyAlignment="1">
      <alignment vertical="center" shrinkToFit="1"/>
    </xf>
    <xf numFmtId="56" fontId="2" fillId="0" borderId="0" xfId="150" applyNumberFormat="1" applyAlignment="1">
      <alignment horizontal="center" vertical="center"/>
    </xf>
    <xf numFmtId="179" fontId="2" fillId="0" borderId="0" xfId="150" applyNumberFormat="1"/>
    <xf numFmtId="0" fontId="13" fillId="0" borderId="0" xfId="150" applyFont="1"/>
    <xf numFmtId="0" fontId="13" fillId="0" borderId="0" xfId="150" applyFont="1" applyAlignment="1">
      <alignment vertical="center"/>
    </xf>
    <xf numFmtId="0" fontId="36" fillId="0" borderId="0" xfId="150" applyFont="1" applyAlignment="1">
      <alignment horizontal="center"/>
    </xf>
    <xf numFmtId="0" fontId="72" fillId="9" borderId="4" xfId="0" applyFont="1" applyFill="1" applyBorder="1">
      <alignment vertical="center"/>
    </xf>
    <xf numFmtId="0" fontId="54" fillId="0" borderId="4" xfId="0" applyFont="1" applyFill="1" applyBorder="1">
      <alignment vertical="center"/>
    </xf>
    <xf numFmtId="0" fontId="66" fillId="0" borderId="0" xfId="24" applyFont="1" applyAlignment="1">
      <alignment vertical="center"/>
    </xf>
    <xf numFmtId="0" fontId="79" fillId="0" borderId="0" xfId="153" applyFont="1" applyAlignment="1">
      <alignment horizontal="center" vertical="center" shrinkToFit="1"/>
    </xf>
    <xf numFmtId="0" fontId="61" fillId="0" borderId="0" xfId="153" applyFont="1" applyAlignment="1">
      <alignment horizontal="center" vertical="center" shrinkToFit="1"/>
    </xf>
    <xf numFmtId="180" fontId="86" fillId="0" borderId="0" xfId="153" applyNumberFormat="1" applyFont="1" applyAlignment="1">
      <alignment vertical="center" shrinkToFit="1"/>
    </xf>
    <xf numFmtId="0" fontId="81" fillId="0" borderId="0" xfId="153" applyFont="1" applyAlignment="1">
      <alignment horizontal="center" vertical="center" shrinkToFit="1"/>
    </xf>
    <xf numFmtId="0" fontId="66" fillId="0" borderId="0" xfId="24" applyFont="1" applyAlignment="1">
      <alignment vertical="center" shrinkToFit="1"/>
    </xf>
    <xf numFmtId="0" fontId="81" fillId="0" borderId="43" xfId="153" applyFont="1" applyBorder="1" applyAlignment="1">
      <alignment horizontal="center" vertical="center" shrinkToFit="1"/>
    </xf>
    <xf numFmtId="0" fontId="81" fillId="0" borderId="44" xfId="153" applyFont="1" applyBorder="1" applyAlignment="1">
      <alignment horizontal="center" vertical="center" shrinkToFit="1"/>
    </xf>
    <xf numFmtId="0" fontId="81" fillId="0" borderId="45" xfId="153" applyFont="1" applyBorder="1" applyAlignment="1">
      <alignment horizontal="center" vertical="center" shrinkToFit="1"/>
    </xf>
    <xf numFmtId="0" fontId="81" fillId="0" borderId="46" xfId="153" applyFont="1" applyBorder="1" applyAlignment="1">
      <alignment horizontal="center" vertical="center" shrinkToFit="1"/>
    </xf>
    <xf numFmtId="0" fontId="81" fillId="0" borderId="47" xfId="153" applyFont="1" applyBorder="1" applyAlignment="1">
      <alignment horizontal="center" vertical="center" shrinkToFit="1"/>
    </xf>
    <xf numFmtId="0" fontId="81" fillId="0" borderId="48" xfId="153" applyFont="1" applyBorder="1" applyAlignment="1">
      <alignment horizontal="center" vertical="center" shrinkToFit="1"/>
    </xf>
    <xf numFmtId="0" fontId="81" fillId="0" borderId="49" xfId="153" applyFont="1" applyBorder="1" applyAlignment="1">
      <alignment horizontal="center" vertical="center" shrinkToFit="1"/>
    </xf>
    <xf numFmtId="0" fontId="81" fillId="6" borderId="50" xfId="153" applyFont="1" applyFill="1" applyBorder="1" applyAlignment="1">
      <alignment horizontal="center" vertical="center" shrinkToFit="1"/>
    </xf>
    <xf numFmtId="178" fontId="81" fillId="6" borderId="51" xfId="153" applyNumberFormat="1" applyFont="1" applyFill="1" applyBorder="1" applyAlignment="1">
      <alignment horizontal="center" vertical="center" shrinkToFit="1"/>
    </xf>
    <xf numFmtId="0" fontId="81" fillId="0" borderId="52" xfId="153" applyFont="1" applyBorder="1" applyAlignment="1">
      <alignment horizontal="center" vertical="center" shrinkToFit="1"/>
    </xf>
    <xf numFmtId="0" fontId="81" fillId="0" borderId="53" xfId="153" applyFont="1" applyBorder="1" applyAlignment="1">
      <alignment horizontal="center" vertical="center" shrinkToFit="1"/>
    </xf>
    <xf numFmtId="178" fontId="81" fillId="0" borderId="54" xfId="151" applyNumberFormat="1" applyFont="1" applyBorder="1" applyAlignment="1">
      <alignment horizontal="center" vertical="center" shrinkToFit="1"/>
    </xf>
    <xf numFmtId="0" fontId="81" fillId="6" borderId="50" xfId="151" applyFont="1" applyFill="1" applyBorder="1" applyAlignment="1">
      <alignment horizontal="center" vertical="center" shrinkToFit="1"/>
    </xf>
    <xf numFmtId="178" fontId="81" fillId="6" borderId="51" xfId="151" applyNumberFormat="1" applyFont="1" applyFill="1" applyBorder="1" applyAlignment="1">
      <alignment horizontal="center" vertical="center" shrinkToFit="1"/>
    </xf>
    <xf numFmtId="0" fontId="81" fillId="0" borderId="55" xfId="153" applyFont="1" applyBorder="1" applyAlignment="1">
      <alignment horizontal="center" vertical="center" shrinkToFit="1"/>
    </xf>
    <xf numFmtId="178" fontId="81" fillId="0" borderId="56" xfId="153" applyNumberFormat="1" applyFont="1" applyBorder="1" applyAlignment="1">
      <alignment horizontal="center" vertical="center" shrinkToFit="1"/>
    </xf>
    <xf numFmtId="0" fontId="81" fillId="0" borderId="50" xfId="153" applyFont="1" applyBorder="1" applyAlignment="1">
      <alignment horizontal="center" vertical="center" shrinkToFit="1"/>
    </xf>
    <xf numFmtId="178" fontId="81" fillId="0" borderId="51" xfId="153" applyNumberFormat="1" applyFont="1" applyBorder="1" applyAlignment="1">
      <alignment horizontal="center" vertical="center" shrinkToFit="1"/>
    </xf>
    <xf numFmtId="0" fontId="81" fillId="0" borderId="50" xfId="151" applyFont="1" applyBorder="1" applyAlignment="1">
      <alignment horizontal="center" vertical="center" shrinkToFit="1"/>
    </xf>
    <xf numFmtId="178" fontId="81" fillId="0" borderId="51" xfId="151" applyNumberFormat="1" applyFont="1" applyBorder="1" applyAlignment="1">
      <alignment horizontal="center" vertical="center" shrinkToFit="1"/>
    </xf>
    <xf numFmtId="0" fontId="81" fillId="0" borderId="50" xfId="24" applyFont="1" applyBorder="1" applyAlignment="1">
      <alignment horizontal="center" vertical="center" shrinkToFit="1"/>
    </xf>
    <xf numFmtId="0" fontId="81" fillId="0" borderId="57" xfId="153" applyFont="1" applyBorder="1" applyAlignment="1">
      <alignment horizontal="center" vertical="center" shrinkToFit="1"/>
    </xf>
    <xf numFmtId="0" fontId="81" fillId="0" borderId="58" xfId="153" applyFont="1" applyBorder="1" applyAlignment="1">
      <alignment horizontal="center" vertical="center" shrinkToFit="1"/>
    </xf>
    <xf numFmtId="0" fontId="81" fillId="6" borderId="59" xfId="153" applyFont="1" applyFill="1" applyBorder="1" applyAlignment="1">
      <alignment horizontal="center" vertical="center" shrinkToFit="1"/>
    </xf>
    <xf numFmtId="178" fontId="81" fillId="6" borderId="60" xfId="153" applyNumberFormat="1" applyFont="1" applyFill="1" applyBorder="1" applyAlignment="1">
      <alignment horizontal="center" vertical="center" shrinkToFit="1"/>
    </xf>
    <xf numFmtId="0" fontId="81" fillId="0" borderId="61" xfId="153" applyFont="1" applyBorder="1" applyAlignment="1">
      <alignment horizontal="center" vertical="center" shrinkToFit="1"/>
    </xf>
    <xf numFmtId="178" fontId="81" fillId="0" borderId="55" xfId="153" applyNumberFormat="1" applyFont="1" applyBorder="1" applyAlignment="1">
      <alignment horizontal="center" vertical="center" shrinkToFit="1"/>
    </xf>
    <xf numFmtId="0" fontId="81" fillId="0" borderId="62" xfId="153" applyFont="1" applyBorder="1" applyAlignment="1">
      <alignment horizontal="center" vertical="center" shrinkToFit="1"/>
    </xf>
    <xf numFmtId="178" fontId="81" fillId="0" borderId="50" xfId="153" applyNumberFormat="1" applyFont="1" applyBorder="1" applyAlignment="1">
      <alignment horizontal="center" vertical="center" shrinkToFit="1"/>
    </xf>
    <xf numFmtId="0" fontId="81" fillId="0" borderId="63" xfId="153" applyFont="1" applyBorder="1" applyAlignment="1">
      <alignment horizontal="center" vertical="center" shrinkToFit="1"/>
    </xf>
    <xf numFmtId="178" fontId="81" fillId="0" borderId="55" xfId="151" applyNumberFormat="1" applyFont="1" applyBorder="1" applyAlignment="1">
      <alignment horizontal="center" vertical="center" shrinkToFit="1"/>
    </xf>
    <xf numFmtId="178" fontId="81" fillId="0" borderId="50" xfId="151" applyNumberFormat="1" applyFont="1" applyBorder="1" applyAlignment="1">
      <alignment horizontal="center" vertical="center" shrinkToFit="1"/>
    </xf>
    <xf numFmtId="0" fontId="81" fillId="0" borderId="64" xfId="153" applyFont="1" applyBorder="1" applyAlignment="1">
      <alignment horizontal="center" vertical="center" shrinkToFit="1"/>
    </xf>
    <xf numFmtId="0" fontId="81" fillId="0" borderId="59" xfId="24" applyFont="1" applyBorder="1" applyAlignment="1">
      <alignment horizontal="center" vertical="center" shrinkToFit="1"/>
    </xf>
    <xf numFmtId="0" fontId="81" fillId="0" borderId="59" xfId="153" applyFont="1" applyBorder="1" applyAlignment="1">
      <alignment horizontal="center" vertical="center" shrinkToFit="1"/>
    </xf>
    <xf numFmtId="0" fontId="81" fillId="0" borderId="65" xfId="153" applyFont="1" applyBorder="1" applyAlignment="1">
      <alignment horizontal="center" vertical="center" shrinkToFit="1"/>
    </xf>
    <xf numFmtId="178" fontId="81" fillId="0" borderId="60" xfId="153" applyNumberFormat="1" applyFont="1" applyBorder="1" applyAlignment="1">
      <alignment horizontal="center" vertical="center" shrinkToFit="1"/>
    </xf>
    <xf numFmtId="0" fontId="61" fillId="0" borderId="0" xfId="153" applyFont="1" applyAlignment="1">
      <alignment horizontal="center" vertical="center"/>
    </xf>
    <xf numFmtId="0" fontId="87" fillId="0" borderId="0" xfId="153" applyFont="1" applyAlignment="1">
      <alignment horizontal="center" vertical="center"/>
    </xf>
    <xf numFmtId="0" fontId="62" fillId="0" borderId="0" xfId="153" applyFont="1" applyAlignment="1">
      <alignment horizontal="center" vertical="center"/>
    </xf>
    <xf numFmtId="0" fontId="79" fillId="0" borderId="0" xfId="153" applyFont="1" applyAlignment="1">
      <alignment vertical="center" shrinkToFit="1"/>
    </xf>
    <xf numFmtId="0" fontId="61" fillId="0" borderId="0" xfId="153" applyFont="1">
      <alignment vertical="center"/>
    </xf>
    <xf numFmtId="180" fontId="79" fillId="0" borderId="0" xfId="153" applyNumberFormat="1" applyFont="1" applyAlignment="1">
      <alignment vertical="center" shrinkToFit="1"/>
    </xf>
    <xf numFmtId="0" fontId="81" fillId="0" borderId="0" xfId="153" applyFont="1" applyAlignment="1">
      <alignment horizontal="right" vertical="center" shrinkToFit="1"/>
    </xf>
    <xf numFmtId="0" fontId="79" fillId="0" borderId="0" xfId="153" applyFont="1" applyAlignment="1">
      <alignment horizontal="center" vertical="center"/>
    </xf>
    <xf numFmtId="0" fontId="79" fillId="0" borderId="0" xfId="153" applyFont="1">
      <alignment vertical="center"/>
    </xf>
    <xf numFmtId="0" fontId="81" fillId="0" borderId="66" xfId="153" applyFont="1" applyBorder="1" applyAlignment="1">
      <alignment horizontal="center" vertical="center" shrinkToFit="1"/>
    </xf>
    <xf numFmtId="0" fontId="81" fillId="0" borderId="67" xfId="153" applyFont="1" applyBorder="1" applyAlignment="1">
      <alignment horizontal="center" vertical="center" shrinkToFit="1"/>
    </xf>
    <xf numFmtId="0" fontId="81" fillId="0" borderId="68" xfId="153" applyFont="1" applyBorder="1" applyAlignment="1">
      <alignment horizontal="center" vertical="center" shrinkToFit="1"/>
    </xf>
    <xf numFmtId="0" fontId="81" fillId="0" borderId="69" xfId="153" applyFont="1" applyBorder="1" applyAlignment="1">
      <alignment horizontal="center" vertical="center" shrinkToFit="1"/>
    </xf>
    <xf numFmtId="0" fontId="81" fillId="0" borderId="47" xfId="153" applyFont="1" applyBorder="1" applyAlignment="1">
      <alignment horizontal="center" vertical="center"/>
    </xf>
    <xf numFmtId="0" fontId="81" fillId="0" borderId="70" xfId="153" applyFont="1" applyBorder="1" applyAlignment="1">
      <alignment horizontal="center" vertical="center" shrinkToFit="1"/>
    </xf>
    <xf numFmtId="0" fontId="81" fillId="0" borderId="71" xfId="153" applyFont="1" applyBorder="1" applyAlignment="1">
      <alignment horizontal="center" vertical="center" shrinkToFit="1"/>
    </xf>
    <xf numFmtId="0" fontId="81" fillId="3" borderId="50" xfId="153" applyFont="1" applyFill="1" applyBorder="1" applyAlignment="1">
      <alignment horizontal="center" vertical="center" shrinkToFit="1"/>
    </xf>
    <xf numFmtId="178" fontId="81" fillId="3" borderId="50" xfId="153" applyNumberFormat="1" applyFont="1" applyFill="1" applyBorder="1" applyAlignment="1">
      <alignment horizontal="center" vertical="center" shrinkToFit="1"/>
    </xf>
    <xf numFmtId="178" fontId="81" fillId="3" borderId="50" xfId="151" applyNumberFormat="1" applyFont="1" applyFill="1" applyBorder="1" applyAlignment="1">
      <alignment horizontal="center" vertical="center" shrinkToFit="1"/>
    </xf>
    <xf numFmtId="0" fontId="81" fillId="0" borderId="0" xfId="153" applyFont="1" applyBorder="1" applyAlignment="1">
      <alignment horizontal="center" vertical="center"/>
    </xf>
    <xf numFmtId="0" fontId="87" fillId="0" borderId="0" xfId="153" applyFont="1">
      <alignment vertical="center"/>
    </xf>
    <xf numFmtId="0" fontId="66" fillId="0" borderId="0" xfId="24" applyFont="1">
      <alignment vertical="center"/>
    </xf>
    <xf numFmtId="178" fontId="81" fillId="0" borderId="60" xfId="151" applyNumberFormat="1" applyFont="1" applyBorder="1" applyAlignment="1">
      <alignment horizontal="center" vertical="center" shrinkToFit="1"/>
    </xf>
    <xf numFmtId="0" fontId="81" fillId="3" borderId="59" xfId="153" applyFont="1" applyFill="1" applyBorder="1" applyAlignment="1">
      <alignment horizontal="center" vertical="center" shrinkToFit="1"/>
    </xf>
    <xf numFmtId="178" fontId="81" fillId="3" borderId="59" xfId="151" applyNumberFormat="1" applyFont="1" applyFill="1" applyBorder="1" applyAlignment="1">
      <alignment horizontal="center" vertical="center" shrinkToFit="1"/>
    </xf>
    <xf numFmtId="0" fontId="81" fillId="0" borderId="0" xfId="153" applyFont="1" applyAlignment="1">
      <alignment horizontal="center" vertical="center"/>
    </xf>
    <xf numFmtId="0" fontId="61" fillId="0" borderId="0" xfId="153" applyFont="1" applyBorder="1">
      <alignment vertical="center"/>
    </xf>
    <xf numFmtId="0" fontId="30" fillId="0" borderId="3" xfId="150" applyFont="1" applyFill="1" applyBorder="1" applyAlignment="1">
      <alignment horizontal="center" vertical="center" shrinkToFit="1"/>
    </xf>
    <xf numFmtId="56" fontId="30" fillId="0" borderId="3" xfId="150" applyNumberFormat="1" applyFont="1" applyFill="1" applyBorder="1" applyAlignment="1">
      <alignment horizontal="center" vertical="center" shrinkToFit="1"/>
    </xf>
    <xf numFmtId="56" fontId="81" fillId="0" borderId="3" xfId="150" applyNumberFormat="1" applyFont="1" applyFill="1" applyBorder="1" applyAlignment="1">
      <alignment horizontal="center" vertical="center" shrinkToFit="1"/>
    </xf>
    <xf numFmtId="0" fontId="81" fillId="0" borderId="3" xfId="150" applyFont="1" applyFill="1" applyBorder="1" applyAlignment="1">
      <alignment horizontal="center" vertical="center" wrapText="1" shrinkToFit="1"/>
    </xf>
    <xf numFmtId="0" fontId="30" fillId="0" borderId="3" xfId="150" applyFont="1" applyFill="1" applyBorder="1" applyAlignment="1">
      <alignment horizontal="center" vertical="center" wrapText="1" shrinkToFit="1"/>
    </xf>
    <xf numFmtId="0" fontId="13" fillId="0" borderId="3" xfId="150" applyFont="1" applyFill="1" applyBorder="1" applyAlignment="1">
      <alignment vertical="center" wrapText="1" shrinkToFit="1"/>
    </xf>
    <xf numFmtId="0" fontId="71" fillId="8" borderId="0" xfId="150" applyFont="1" applyFill="1" applyAlignment="1">
      <alignment vertical="center"/>
    </xf>
    <xf numFmtId="0" fontId="13" fillId="0" borderId="19" xfId="150" applyFont="1" applyBorder="1" applyAlignment="1">
      <alignment vertical="center" shrinkToFit="1"/>
    </xf>
    <xf numFmtId="0" fontId="71" fillId="12" borderId="0" xfId="150" applyFont="1" applyFill="1" applyAlignment="1">
      <alignment vertical="center"/>
    </xf>
    <xf numFmtId="0" fontId="30" fillId="0" borderId="13" xfId="150" applyFont="1" applyBorder="1" applyAlignment="1">
      <alignment horizontal="center" vertical="center" shrinkToFit="1"/>
    </xf>
    <xf numFmtId="56" fontId="30" fillId="0" borderId="13" xfId="150" applyNumberFormat="1" applyFont="1" applyBorder="1" applyAlignment="1">
      <alignment horizontal="center" vertical="center" shrinkToFit="1"/>
    </xf>
    <xf numFmtId="0" fontId="13" fillId="0" borderId="13" xfId="150" applyFont="1" applyBorder="1" applyAlignment="1">
      <alignment vertical="center" shrinkToFit="1"/>
    </xf>
    <xf numFmtId="0" fontId="13" fillId="0" borderId="3" xfId="150" applyFont="1" applyBorder="1" applyAlignment="1">
      <alignment vertical="center" wrapText="1" shrinkToFit="1"/>
    </xf>
    <xf numFmtId="0" fontId="34" fillId="13" borderId="0" xfId="150" applyFont="1" applyFill="1" applyAlignment="1">
      <alignment vertical="center"/>
    </xf>
    <xf numFmtId="0" fontId="0" fillId="0" borderId="3" xfId="150" applyFont="1" applyBorder="1" applyAlignment="1">
      <alignment vertical="center" wrapText="1" shrinkToFit="1"/>
    </xf>
    <xf numFmtId="0" fontId="74" fillId="0" borderId="26" xfId="0" applyFont="1" applyBorder="1" applyAlignment="1">
      <alignment horizontal="right" wrapText="1"/>
    </xf>
    <xf numFmtId="0" fontId="74" fillId="0" borderId="27" xfId="0" applyFont="1" applyBorder="1" applyAlignment="1">
      <alignment horizontal="right" wrapText="1"/>
    </xf>
    <xf numFmtId="0" fontId="73" fillId="7" borderId="22" xfId="9" applyFont="1" applyBorder="1" applyAlignment="1">
      <alignment horizontal="right" vertical="center"/>
    </xf>
    <xf numFmtId="0" fontId="73" fillId="7" borderId="3" xfId="9" applyFont="1" applyBorder="1" applyAlignment="1">
      <alignment horizontal="right" vertical="center"/>
    </xf>
    <xf numFmtId="0" fontId="57" fillId="0" borderId="0" xfId="0" applyFont="1" applyAlignment="1">
      <alignment horizontal="center" vertical="center"/>
    </xf>
    <xf numFmtId="0" fontId="0" fillId="0" borderId="26" xfId="0" applyBorder="1" applyAlignment="1">
      <alignment horizontal="right" vertical="center"/>
    </xf>
    <xf numFmtId="0" fontId="0" fillId="0" borderId="27" xfId="0" applyBorder="1" applyAlignment="1">
      <alignment horizontal="right" vertical="center"/>
    </xf>
    <xf numFmtId="0" fontId="59" fillId="0" borderId="0" xfId="0" applyFont="1" applyBorder="1" applyAlignment="1">
      <alignment horizontal="right" vertical="top"/>
    </xf>
    <xf numFmtId="0" fontId="0" fillId="0" borderId="6" xfId="0" applyBorder="1" applyAlignment="1">
      <alignment horizontal="right" vertical="center"/>
    </xf>
    <xf numFmtId="0" fontId="0" fillId="0" borderId="0" xfId="0" applyBorder="1" applyAlignment="1">
      <alignment horizontal="right" vertical="center"/>
    </xf>
    <xf numFmtId="0" fontId="59" fillId="0" borderId="6" xfId="0" applyFont="1" applyBorder="1" applyAlignment="1">
      <alignment horizontal="right" vertical="top"/>
    </xf>
    <xf numFmtId="0" fontId="59" fillId="0" borderId="32" xfId="0" applyFont="1" applyBorder="1" applyAlignment="1">
      <alignment horizontal="right" vertical="top"/>
    </xf>
    <xf numFmtId="0" fontId="59" fillId="0" borderId="28" xfId="0" applyFont="1" applyBorder="1" applyAlignment="1">
      <alignment horizontal="right" vertical="top"/>
    </xf>
    <xf numFmtId="0" fontId="59" fillId="0" borderId="29" xfId="0" applyFont="1" applyBorder="1" applyAlignment="1">
      <alignment horizontal="right" vertical="top"/>
    </xf>
    <xf numFmtId="0" fontId="73" fillId="7" borderId="24" xfId="9" applyFont="1" applyBorder="1" applyAlignment="1">
      <alignment horizontal="right" vertical="center"/>
    </xf>
    <xf numFmtId="0" fontId="73" fillId="7" borderId="25" xfId="9" applyFont="1" applyBorder="1" applyAlignment="1">
      <alignment horizontal="right" vertical="center"/>
    </xf>
    <xf numFmtId="0" fontId="54" fillId="0" borderId="30" xfId="0" applyFont="1" applyBorder="1" applyAlignment="1">
      <alignment horizontal="right" vertical="center"/>
    </xf>
    <xf numFmtId="0" fontId="54" fillId="0" borderId="31" xfId="0" applyFont="1" applyBorder="1" applyAlignment="1">
      <alignment horizontal="right" vertical="center"/>
    </xf>
    <xf numFmtId="0" fontId="54" fillId="0" borderId="6" xfId="0" applyFont="1" applyBorder="1" applyAlignment="1">
      <alignment horizontal="right" vertical="center"/>
    </xf>
    <xf numFmtId="0" fontId="54" fillId="0" borderId="32" xfId="0" applyFont="1" applyBorder="1" applyAlignment="1">
      <alignment horizontal="right" vertical="center"/>
    </xf>
    <xf numFmtId="0" fontId="54" fillId="0" borderId="33" xfId="0" applyFont="1" applyBorder="1" applyAlignment="1">
      <alignment horizontal="right" vertical="center"/>
    </xf>
    <xf numFmtId="0" fontId="54" fillId="0" borderId="34" xfId="0" applyFont="1" applyBorder="1" applyAlignment="1">
      <alignment horizontal="right" vertical="center"/>
    </xf>
    <xf numFmtId="0" fontId="73" fillId="7" borderId="20" xfId="9" applyFont="1" applyBorder="1" applyAlignment="1">
      <alignment horizontal="right" vertical="center"/>
    </xf>
    <xf numFmtId="0" fontId="73" fillId="7" borderId="23" xfId="9" applyFont="1" applyBorder="1" applyAlignment="1">
      <alignment horizontal="right" vertical="center"/>
    </xf>
    <xf numFmtId="0" fontId="73" fillId="7" borderId="22" xfId="9" applyFont="1" applyBorder="1">
      <alignment vertical="center"/>
    </xf>
    <xf numFmtId="0" fontId="73" fillId="7" borderId="3" xfId="9" applyFont="1" applyBorder="1">
      <alignment vertical="center"/>
    </xf>
    <xf numFmtId="0" fontId="0" fillId="0" borderId="30" xfId="0" applyBorder="1" applyAlignment="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0" fillId="0" borderId="33" xfId="0" applyBorder="1" applyAlignment="1">
      <alignment horizontal="right" vertical="center"/>
    </xf>
    <xf numFmtId="0" fontId="0" fillId="0" borderId="34" xfId="0" applyBorder="1" applyAlignment="1">
      <alignment horizontal="right" vertical="center"/>
    </xf>
    <xf numFmtId="0" fontId="75" fillId="0" borderId="9" xfId="0" applyFont="1" applyBorder="1" applyAlignment="1">
      <alignment horizontal="left" vertical="center" wrapText="1"/>
    </xf>
    <xf numFmtId="0" fontId="75" fillId="0" borderId="7" xfId="0" applyFont="1" applyBorder="1" applyAlignment="1">
      <alignment horizontal="left" vertical="center"/>
    </xf>
    <xf numFmtId="0" fontId="75" fillId="0" borderId="18" xfId="0" applyFont="1" applyBorder="1" applyAlignment="1">
      <alignment horizontal="left" vertical="center"/>
    </xf>
    <xf numFmtId="0" fontId="55" fillId="10" borderId="0" xfId="0" applyFont="1" applyFill="1" applyBorder="1" applyAlignment="1">
      <alignment horizontal="center" vertical="center"/>
    </xf>
    <xf numFmtId="0" fontId="73" fillId="7" borderId="20" xfId="9" applyFont="1" applyBorder="1">
      <alignment vertical="center"/>
    </xf>
    <xf numFmtId="0" fontId="73" fillId="7" borderId="21" xfId="9" applyFont="1" applyBorder="1">
      <alignment vertical="center"/>
    </xf>
    <xf numFmtId="0" fontId="76" fillId="0" borderId="35" xfId="68" applyFont="1" applyBorder="1" applyAlignment="1">
      <alignment horizontal="left" vertical="center" wrapText="1"/>
    </xf>
    <xf numFmtId="0" fontId="77" fillId="11" borderId="1" xfId="68" applyFont="1" applyFill="1" applyBorder="1" applyAlignment="1">
      <alignment horizontal="left" vertical="center"/>
    </xf>
    <xf numFmtId="0" fontId="77" fillId="11" borderId="36" xfId="68" applyFont="1" applyFill="1" applyBorder="1" applyAlignment="1">
      <alignment horizontal="left" vertical="center"/>
    </xf>
    <xf numFmtId="0" fontId="78" fillId="9" borderId="0" xfId="68" applyFont="1" applyFill="1" applyAlignment="1">
      <alignment horizontal="center" vertical="center" wrapText="1" shrinkToFit="1"/>
    </xf>
    <xf numFmtId="0" fontId="78" fillId="9" borderId="0" xfId="68" applyFont="1" applyFill="1" applyAlignment="1">
      <alignment horizontal="center" vertical="center" shrinkToFit="1"/>
    </xf>
    <xf numFmtId="31" fontId="79" fillId="0" borderId="0" xfId="68" applyNumberFormat="1" applyFont="1" applyAlignment="1">
      <alignment horizontal="center" vertical="center"/>
    </xf>
    <xf numFmtId="0" fontId="62" fillId="0" borderId="0" xfId="68" applyFont="1" applyAlignment="1">
      <alignment horizontal="left" vertical="center" wrapText="1"/>
    </xf>
    <xf numFmtId="0" fontId="62" fillId="0" borderId="0" xfId="68" applyFont="1" applyAlignment="1">
      <alignment horizontal="left" vertical="center"/>
    </xf>
    <xf numFmtId="0" fontId="80" fillId="0" borderId="0" xfId="68" applyFont="1" applyAlignment="1">
      <alignment horizontal="center" vertical="center" shrinkToFit="1"/>
    </xf>
    <xf numFmtId="0" fontId="81" fillId="0" borderId="0" xfId="68" applyFont="1" applyAlignment="1">
      <alignment horizontal="right" vertical="center" wrapText="1"/>
    </xf>
    <xf numFmtId="0" fontId="81" fillId="0" borderId="0" xfId="68" applyFont="1" applyAlignment="1">
      <alignment horizontal="right" vertical="center"/>
    </xf>
    <xf numFmtId="0" fontId="65" fillId="0" borderId="37" xfId="68" applyFont="1" applyBorder="1" applyAlignment="1">
      <alignment vertical="top"/>
    </xf>
    <xf numFmtId="0" fontId="65" fillId="0" borderId="38" xfId="68" applyFont="1" applyBorder="1" applyAlignment="1">
      <alignment vertical="top"/>
    </xf>
    <xf numFmtId="0" fontId="65" fillId="0" borderId="39" xfId="68" applyFont="1" applyBorder="1" applyAlignment="1">
      <alignment vertical="top"/>
    </xf>
    <xf numFmtId="0" fontId="82" fillId="11" borderId="1" xfId="68" applyFont="1" applyFill="1" applyBorder="1" applyAlignment="1">
      <alignment horizontal="left"/>
    </xf>
    <xf numFmtId="0" fontId="82" fillId="11" borderId="36" xfId="68" applyFont="1" applyFill="1" applyBorder="1" applyAlignment="1">
      <alignment horizontal="left"/>
    </xf>
    <xf numFmtId="0" fontId="70" fillId="0" borderId="16" xfId="68" applyFont="1" applyBorder="1" applyAlignment="1">
      <alignment horizontal="left" vertical="center" wrapText="1"/>
    </xf>
    <xf numFmtId="0" fontId="70" fillId="0" borderId="1" xfId="68" applyFont="1" applyBorder="1" applyAlignment="1">
      <alignment horizontal="left" vertical="center" wrapText="1"/>
    </xf>
    <xf numFmtId="0" fontId="70" fillId="0" borderId="36" xfId="68" applyFont="1" applyBorder="1" applyAlignment="1">
      <alignment horizontal="left" vertical="center" wrapText="1"/>
    </xf>
    <xf numFmtId="0" fontId="64" fillId="0" borderId="16" xfId="68" applyFont="1" applyBorder="1" applyAlignment="1">
      <alignment horizontal="justify" vertical="center"/>
    </xf>
    <xf numFmtId="0" fontId="64" fillId="0" borderId="36" xfId="68" applyFont="1" applyBorder="1" applyAlignment="1">
      <alignment horizontal="justify" vertical="center"/>
    </xf>
    <xf numFmtId="0" fontId="81" fillId="11" borderId="16" xfId="68" applyFont="1" applyFill="1" applyBorder="1" applyAlignment="1">
      <alignment horizontal="center" vertical="center"/>
    </xf>
    <xf numFmtId="0" fontId="81" fillId="11" borderId="36" xfId="68" applyFont="1" applyFill="1" applyBorder="1" applyAlignment="1">
      <alignment horizontal="center" vertical="center"/>
    </xf>
    <xf numFmtId="0" fontId="83" fillId="0" borderId="16" xfId="68" applyFont="1" applyBorder="1" applyAlignment="1">
      <alignment horizontal="center" vertical="center"/>
    </xf>
    <xf numFmtId="0" fontId="83" fillId="0" borderId="1" xfId="68" applyFont="1" applyBorder="1" applyAlignment="1">
      <alignment horizontal="center" vertical="center"/>
    </xf>
    <xf numFmtId="0" fontId="83" fillId="0" borderId="36" xfId="68" applyFont="1" applyBorder="1" applyAlignment="1">
      <alignment horizontal="center" vertical="center"/>
    </xf>
    <xf numFmtId="0" fontId="2" fillId="0" borderId="0" xfId="154" applyFont="1" applyBorder="1" applyAlignment="1">
      <alignment horizontal="left" vertical="center"/>
    </xf>
    <xf numFmtId="0" fontId="84" fillId="9" borderId="0" xfId="154" applyFont="1" applyFill="1" applyAlignment="1">
      <alignment horizontal="left" vertical="center" wrapText="1"/>
    </xf>
    <xf numFmtId="0" fontId="31" fillId="0" borderId="40" xfId="154" applyFont="1" applyBorder="1" applyAlignment="1">
      <alignment horizontal="center" vertical="center" shrinkToFit="1"/>
    </xf>
    <xf numFmtId="0" fontId="31" fillId="0" borderId="41" xfId="154" applyFont="1" applyBorder="1" applyAlignment="1">
      <alignment horizontal="center" vertical="center" shrinkToFit="1"/>
    </xf>
    <xf numFmtId="0" fontId="31" fillId="0" borderId="42" xfId="154" applyFont="1" applyBorder="1" applyAlignment="1">
      <alignment horizontal="center" vertical="center" shrinkToFit="1"/>
    </xf>
    <xf numFmtId="0" fontId="31" fillId="0" borderId="3" xfId="154" applyFont="1" applyBorder="1" applyAlignment="1">
      <alignment horizontal="center" vertical="center" shrinkToFit="1"/>
    </xf>
    <xf numFmtId="0" fontId="31" fillId="9" borderId="3" xfId="154" applyFont="1" applyFill="1" applyBorder="1" applyAlignment="1">
      <alignment horizontal="center" vertical="center" shrinkToFit="1"/>
    </xf>
    <xf numFmtId="0" fontId="32" fillId="0" borderId="3" xfId="154" applyFont="1" applyBorder="1" applyAlignment="1">
      <alignment horizontal="center" vertical="center"/>
    </xf>
    <xf numFmtId="0" fontId="13" fillId="0" borderId="0" xfId="154" applyFont="1" applyBorder="1" applyAlignment="1">
      <alignment horizontal="left" vertical="center"/>
    </xf>
    <xf numFmtId="0" fontId="85" fillId="0" borderId="0" xfId="153" applyFont="1" applyAlignment="1">
      <alignment horizontal="center" vertical="center" shrinkToFit="1"/>
    </xf>
    <xf numFmtId="180" fontId="62" fillId="0" borderId="0" xfId="153" applyNumberFormat="1" applyFont="1" applyAlignment="1">
      <alignment horizontal="right" vertical="center" shrinkToFit="1"/>
    </xf>
    <xf numFmtId="0" fontId="14" fillId="0" borderId="0" xfId="153" applyFont="1" applyAlignment="1">
      <alignment horizontal="center" vertical="center" shrinkToFit="1"/>
    </xf>
    <xf numFmtId="0" fontId="14" fillId="0" borderId="0" xfId="153" applyFont="1" applyAlignment="1">
      <alignment horizontal="center" vertical="center"/>
    </xf>
    <xf numFmtId="0" fontId="15" fillId="0" borderId="0" xfId="152" applyFont="1" applyAlignment="1">
      <alignment horizontal="left" vertical="center"/>
    </xf>
    <xf numFmtId="0" fontId="4" fillId="0" borderId="0" xfId="152" applyFont="1" applyAlignment="1">
      <alignment horizontal="left" vertical="center" shrinkToFit="1"/>
    </xf>
  </cellXfs>
  <cellStyles count="156">
    <cellStyle name="Calc Currency (0)" xfId="1"/>
    <cellStyle name="Grey" xfId="2"/>
    <cellStyle name="Header1" xfId="3"/>
    <cellStyle name="Header2" xfId="4"/>
    <cellStyle name="Input [yellow]" xfId="5"/>
    <cellStyle name="Normal - Style1" xfId="6"/>
    <cellStyle name="Normal_#18-Internet" xfId="7"/>
    <cellStyle name="Percent [2]" xfId="8"/>
    <cellStyle name="アクセント 6" xfId="9" builtinId="49"/>
    <cellStyle name="アクセント 6 2" xfId="10"/>
    <cellStyle name="ハイパーリンク 2" xfId="11"/>
    <cellStyle name="桁区切り 2" xfId="12"/>
    <cellStyle name="桁区切り 2 2" xfId="13"/>
    <cellStyle name="桁区切り 2 2 2" xfId="14"/>
    <cellStyle name="桁区切り 2 2 3" xfId="15"/>
    <cellStyle name="桁区切り 3" xfId="16"/>
    <cellStyle name="桁区切り 4" xfId="17"/>
    <cellStyle name="桁区切り 5" xfId="18"/>
    <cellStyle name="標準" xfId="0" builtinId="0"/>
    <cellStyle name="標準 10" xfId="19"/>
    <cellStyle name="標準 11" xfId="20"/>
    <cellStyle name="標準 12" xfId="21"/>
    <cellStyle name="標準 13" xfId="22"/>
    <cellStyle name="標準 14" xfId="23"/>
    <cellStyle name="標準 14 2" xfId="24"/>
    <cellStyle name="標準 14_体育館入場について" xfId="25"/>
    <cellStyle name="標準 15" xfId="26"/>
    <cellStyle name="標準 16" xfId="27"/>
    <cellStyle name="標準 2" xfId="28"/>
    <cellStyle name="標準 2 10" xfId="29"/>
    <cellStyle name="標準 2 11" xfId="30"/>
    <cellStyle name="標準 2 12" xfId="31"/>
    <cellStyle name="標準 2 13" xfId="32"/>
    <cellStyle name="標準 2 14" xfId="33"/>
    <cellStyle name="標準 2 15" xfId="34"/>
    <cellStyle name="標準 2 16" xfId="35"/>
    <cellStyle name="標準 2 17" xfId="36"/>
    <cellStyle name="標準 2 18" xfId="37"/>
    <cellStyle name="標準 2 19" xfId="38"/>
    <cellStyle name="標準 2 2" xfId="39"/>
    <cellStyle name="標準 2 20" xfId="40"/>
    <cellStyle name="標準 2 21" xfId="41"/>
    <cellStyle name="標準 2 22" xfId="42"/>
    <cellStyle name="標準 2 23" xfId="43"/>
    <cellStyle name="標準 2 24" xfId="44"/>
    <cellStyle name="標準 2 25" xfId="45"/>
    <cellStyle name="標準 2 26" xfId="46"/>
    <cellStyle name="標準 2 27" xfId="47"/>
    <cellStyle name="標準 2 28" xfId="48"/>
    <cellStyle name="標準 2 29" xfId="49"/>
    <cellStyle name="標準 2 3" xfId="50"/>
    <cellStyle name="標準 2 30" xfId="51"/>
    <cellStyle name="標準 2 31" xfId="52"/>
    <cellStyle name="標準 2 32" xfId="53"/>
    <cellStyle name="標準 2 33" xfId="54"/>
    <cellStyle name="標準 2 34" xfId="55"/>
    <cellStyle name="標準 2 35" xfId="56"/>
    <cellStyle name="標準 2 36" xfId="57"/>
    <cellStyle name="標準 2 37" xfId="58"/>
    <cellStyle name="標準 2 38" xfId="59"/>
    <cellStyle name="標準 2 39" xfId="60"/>
    <cellStyle name="標準 2 4" xfId="61"/>
    <cellStyle name="標準 2 5" xfId="62"/>
    <cellStyle name="標準 2 6" xfId="63"/>
    <cellStyle name="標準 2 7" xfId="64"/>
    <cellStyle name="標準 2 8" xfId="65"/>
    <cellStyle name="標準 2 9" xfId="66"/>
    <cellStyle name="標準 2_体育館入場について" xfId="67"/>
    <cellStyle name="標準 3" xfId="68"/>
    <cellStyle name="標準 3 10" xfId="69"/>
    <cellStyle name="標準 3 11" xfId="70"/>
    <cellStyle name="標準 3 12" xfId="71"/>
    <cellStyle name="標準 3 13" xfId="72"/>
    <cellStyle name="標準 3 14" xfId="73"/>
    <cellStyle name="標準 3 15" xfId="74"/>
    <cellStyle name="標準 3 16" xfId="75"/>
    <cellStyle name="標準 3 17" xfId="76"/>
    <cellStyle name="標準 3 18" xfId="77"/>
    <cellStyle name="標準 3 19" xfId="78"/>
    <cellStyle name="標準 3 2" xfId="79"/>
    <cellStyle name="標準 3 20" xfId="80"/>
    <cellStyle name="標準 3 21" xfId="81"/>
    <cellStyle name="標準 3 22" xfId="82"/>
    <cellStyle name="標準 3 23" xfId="83"/>
    <cellStyle name="標準 3 24" xfId="84"/>
    <cellStyle name="標準 3 25" xfId="85"/>
    <cellStyle name="標準 3 26" xfId="86"/>
    <cellStyle name="標準 3 27" xfId="87"/>
    <cellStyle name="標準 3 28" xfId="88"/>
    <cellStyle name="標準 3 29" xfId="89"/>
    <cellStyle name="標準 3 3" xfId="90"/>
    <cellStyle name="標準 3 30" xfId="91"/>
    <cellStyle name="標準 3 31" xfId="92"/>
    <cellStyle name="標準 3 32" xfId="93"/>
    <cellStyle name="標準 3 33" xfId="94"/>
    <cellStyle name="標準 3 34" xfId="95"/>
    <cellStyle name="標準 3 35" xfId="96"/>
    <cellStyle name="標準 3 36" xfId="97"/>
    <cellStyle name="標準 3 37" xfId="98"/>
    <cellStyle name="標準 3 38" xfId="99"/>
    <cellStyle name="標準 3 4" xfId="100"/>
    <cellStyle name="標準 3 5" xfId="101"/>
    <cellStyle name="標準 3 6" xfId="102"/>
    <cellStyle name="標準 3 7" xfId="103"/>
    <cellStyle name="標準 3 8" xfId="104"/>
    <cellStyle name="標準 3 9" xfId="105"/>
    <cellStyle name="標準 3_体育館入場について" xfId="106"/>
    <cellStyle name="標準 4" xfId="107"/>
    <cellStyle name="標準 4 2" xfId="108"/>
    <cellStyle name="標準 4 3" xfId="109"/>
    <cellStyle name="標準 4 4" xfId="110"/>
    <cellStyle name="標準 4 5" xfId="111"/>
    <cellStyle name="標準 4 6" xfId="112"/>
    <cellStyle name="標準 4 7" xfId="113"/>
    <cellStyle name="標準 4 8" xfId="114"/>
    <cellStyle name="標準 4_Book1" xfId="115"/>
    <cellStyle name="標準 48" xfId="116"/>
    <cellStyle name="標準 5" xfId="117"/>
    <cellStyle name="標準 6" xfId="118"/>
    <cellStyle name="標準 6 2" xfId="119"/>
    <cellStyle name="標準 6 3" xfId="120"/>
    <cellStyle name="標準 6 4" xfId="121"/>
    <cellStyle name="標準 6 5" xfId="122"/>
    <cellStyle name="標準 6 6" xfId="123"/>
    <cellStyle name="標準 6 7" xfId="124"/>
    <cellStyle name="標準 6_Book1" xfId="125"/>
    <cellStyle name="標準 7" xfId="126"/>
    <cellStyle name="標準 7 2" xfId="127"/>
    <cellStyle name="標準 7 3" xfId="128"/>
    <cellStyle name="標準 7 4" xfId="129"/>
    <cellStyle name="標準 7 5" xfId="130"/>
    <cellStyle name="標準 7 6" xfId="131"/>
    <cellStyle name="標準 7 7" xfId="132"/>
    <cellStyle name="標準 7_Book1" xfId="133"/>
    <cellStyle name="標準 8" xfId="134"/>
    <cellStyle name="標準 8 2" xfId="135"/>
    <cellStyle name="標準 8 3" xfId="136"/>
    <cellStyle name="標準 8 4" xfId="137"/>
    <cellStyle name="標準 8 5" xfId="138"/>
    <cellStyle name="標準 8 6" xfId="139"/>
    <cellStyle name="標準 8 7" xfId="140"/>
    <cellStyle name="標準 8_Book1" xfId="141"/>
    <cellStyle name="標準 9" xfId="142"/>
    <cellStyle name="標準 9 2" xfId="143"/>
    <cellStyle name="標準 9 3" xfId="144"/>
    <cellStyle name="標準 9 4" xfId="145"/>
    <cellStyle name="標準 9 5" xfId="146"/>
    <cellStyle name="標準 9 6" xfId="147"/>
    <cellStyle name="標準 9 7" xfId="148"/>
    <cellStyle name="標準 9_Book1" xfId="149"/>
    <cellStyle name="標準_18~1回要綱" xfId="150"/>
    <cellStyle name="標準_H18-4回小学強化リーグ作成(結果）061118" xfId="151"/>
    <cellStyle name="標準_H19-3回小学強化リーグ作成（結果_ランク_記録）" xfId="152"/>
    <cellStyle name="標準_小学生強化リーグプログラム(H18-第2回）" xfId="153"/>
    <cellStyle name="標準_福島県小学生強化リーグ申込フォーム060517" xfId="154"/>
    <cellStyle name="未定義" xfId="15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2">
    <pageSetUpPr fitToPage="1"/>
  </sheetPr>
  <dimension ref="A1:D22"/>
  <sheetViews>
    <sheetView view="pageBreakPreview" zoomScale="60" workbookViewId="0">
      <selection activeCell="A2" sqref="A2:D2"/>
    </sheetView>
  </sheetViews>
  <sheetFormatPr defaultColWidth="8.25" defaultRowHeight="14.25"/>
  <cols>
    <col min="1" max="1" width="10.625" style="129" customWidth="1"/>
    <col min="2" max="2" width="59.375" style="129" customWidth="1"/>
    <col min="3" max="4" width="11.125" style="129" customWidth="1"/>
    <col min="5" max="16384" width="8.25" style="129"/>
  </cols>
  <sheetData>
    <row r="1" spans="1:4" ht="63" customHeight="1">
      <c r="A1" s="292" t="s">
        <v>371</v>
      </c>
      <c r="B1" s="293"/>
      <c r="C1" s="294">
        <v>44730</v>
      </c>
      <c r="D1" s="294"/>
    </row>
    <row r="2" spans="1:4" ht="45.6" customHeight="1">
      <c r="A2" s="295" t="s">
        <v>192</v>
      </c>
      <c r="B2" s="296"/>
      <c r="C2" s="296"/>
      <c r="D2" s="296"/>
    </row>
    <row r="3" spans="1:4" ht="38.450000000000003" customHeight="1">
      <c r="A3" s="297" t="s">
        <v>193</v>
      </c>
      <c r="B3" s="297"/>
      <c r="C3" s="297"/>
      <c r="D3" s="297"/>
    </row>
    <row r="4" spans="1:4" ht="41.45" customHeight="1">
      <c r="A4" s="298" t="s">
        <v>264</v>
      </c>
      <c r="B4" s="299"/>
      <c r="C4" s="299"/>
      <c r="D4" s="299"/>
    </row>
    <row r="5" spans="1:4" ht="59.1" customHeight="1">
      <c r="A5" s="295" t="s">
        <v>194</v>
      </c>
      <c r="B5" s="295"/>
      <c r="C5" s="295"/>
      <c r="D5" s="295"/>
    </row>
    <row r="6" spans="1:4" ht="45.95" customHeight="1" thickBot="1">
      <c r="A6" s="289" t="s">
        <v>195</v>
      </c>
      <c r="B6" s="289"/>
      <c r="C6" s="289"/>
      <c r="D6" s="289"/>
    </row>
    <row r="7" spans="1:4" ht="38.1" customHeight="1" thickBot="1">
      <c r="A7" s="130" t="s">
        <v>196</v>
      </c>
      <c r="B7" s="290"/>
      <c r="C7" s="290"/>
      <c r="D7" s="291"/>
    </row>
    <row r="8" spans="1:4" ht="38.1" customHeight="1" thickBot="1">
      <c r="A8" s="130" t="s">
        <v>197</v>
      </c>
      <c r="B8" s="290"/>
      <c r="C8" s="290"/>
      <c r="D8" s="291"/>
    </row>
    <row r="9" spans="1:4" ht="38.1" customHeight="1" thickBot="1">
      <c r="A9" s="131" t="s">
        <v>198</v>
      </c>
      <c r="B9" s="303"/>
      <c r="C9" s="303"/>
      <c r="D9" s="304"/>
    </row>
    <row r="10" spans="1:4" ht="30.95" customHeight="1" thickBot="1">
      <c r="A10" s="305" t="s">
        <v>199</v>
      </c>
      <c r="B10" s="306"/>
      <c r="C10" s="306"/>
      <c r="D10" s="307"/>
    </row>
    <row r="11" spans="1:4" ht="38.1" customHeight="1" thickBot="1">
      <c r="A11" s="131" t="s">
        <v>200</v>
      </c>
      <c r="B11" s="303"/>
      <c r="C11" s="303"/>
      <c r="D11" s="304"/>
    </row>
    <row r="12" spans="1:4" ht="38.1" customHeight="1" thickBot="1">
      <c r="A12" s="132" t="s">
        <v>201</v>
      </c>
      <c r="B12" s="303"/>
      <c r="C12" s="303"/>
      <c r="D12" s="304"/>
    </row>
    <row r="13" spans="1:4" ht="38.1" customHeight="1" thickBot="1">
      <c r="A13" s="308" t="s">
        <v>202</v>
      </c>
      <c r="B13" s="309"/>
      <c r="C13" s="310" t="s">
        <v>30</v>
      </c>
      <c r="D13" s="311"/>
    </row>
    <row r="14" spans="1:4" ht="38.1" customHeight="1" thickBot="1">
      <c r="A14" s="312" t="s">
        <v>203</v>
      </c>
      <c r="B14" s="313"/>
      <c r="C14" s="313"/>
      <c r="D14" s="314"/>
    </row>
    <row r="15" spans="1:4" ht="38.1" customHeight="1" thickBot="1">
      <c r="A15" s="300"/>
      <c r="B15" s="133" t="s">
        <v>31</v>
      </c>
      <c r="C15" s="134" t="s">
        <v>204</v>
      </c>
      <c r="D15" s="134" t="s">
        <v>205</v>
      </c>
    </row>
    <row r="16" spans="1:4" ht="38.1" customHeight="1" thickBot="1">
      <c r="A16" s="301"/>
      <c r="B16" s="133" t="s">
        <v>206</v>
      </c>
      <c r="C16" s="134" t="s">
        <v>204</v>
      </c>
      <c r="D16" s="134" t="s">
        <v>205</v>
      </c>
    </row>
    <row r="17" spans="1:4" ht="38.1" customHeight="1" thickBot="1">
      <c r="A17" s="301"/>
      <c r="B17" s="133" t="s">
        <v>207</v>
      </c>
      <c r="C17" s="134" t="s">
        <v>204</v>
      </c>
      <c r="D17" s="134" t="s">
        <v>205</v>
      </c>
    </row>
    <row r="18" spans="1:4" ht="38.1" customHeight="1" thickBot="1">
      <c r="A18" s="301"/>
      <c r="B18" s="133" t="s">
        <v>32</v>
      </c>
      <c r="C18" s="134" t="s">
        <v>204</v>
      </c>
      <c r="D18" s="134" t="s">
        <v>205</v>
      </c>
    </row>
    <row r="19" spans="1:4" ht="38.1" customHeight="1" thickBot="1">
      <c r="A19" s="301"/>
      <c r="B19" s="133" t="s">
        <v>208</v>
      </c>
      <c r="C19" s="134" t="s">
        <v>204</v>
      </c>
      <c r="D19" s="134" t="s">
        <v>205</v>
      </c>
    </row>
    <row r="20" spans="1:4" ht="38.1" customHeight="1" thickBot="1">
      <c r="A20" s="301"/>
      <c r="B20" s="133" t="s">
        <v>33</v>
      </c>
      <c r="C20" s="134" t="s">
        <v>204</v>
      </c>
      <c r="D20" s="134" t="s">
        <v>205</v>
      </c>
    </row>
    <row r="21" spans="1:4" ht="38.1" customHeight="1" thickBot="1">
      <c r="A21" s="301"/>
      <c r="B21" s="133" t="s">
        <v>34</v>
      </c>
      <c r="C21" s="134" t="s">
        <v>204</v>
      </c>
      <c r="D21" s="134" t="s">
        <v>205</v>
      </c>
    </row>
    <row r="22" spans="1:4" ht="38.1" customHeight="1" thickBot="1">
      <c r="A22" s="302"/>
      <c r="B22" s="135" t="s">
        <v>209</v>
      </c>
      <c r="C22" s="134" t="s">
        <v>204</v>
      </c>
      <c r="D22" s="134" t="s">
        <v>205</v>
      </c>
    </row>
  </sheetData>
  <mergeCells count="17">
    <mergeCell ref="A15:A22"/>
    <mergeCell ref="B11:D11"/>
    <mergeCell ref="B9:D9"/>
    <mergeCell ref="A10:D10"/>
    <mergeCell ref="B8:D8"/>
    <mergeCell ref="B12:D12"/>
    <mergeCell ref="A13:B13"/>
    <mergeCell ref="C13:D13"/>
    <mergeCell ref="A14:D14"/>
    <mergeCell ref="A6:D6"/>
    <mergeCell ref="B7:D7"/>
    <mergeCell ref="A1:B1"/>
    <mergeCell ref="C1:D1"/>
    <mergeCell ref="A2:D2"/>
    <mergeCell ref="A3:D3"/>
    <mergeCell ref="A4:D4"/>
    <mergeCell ref="A5:D5"/>
  </mergeCells>
  <phoneticPr fontId="1"/>
  <printOptions horizontalCentered="1" verticalCentered="1"/>
  <pageMargins left="0.39370078740157483" right="0.39370078740157483" top="0.39370078740157483" bottom="0.39370078740157483" header="0.31496062992125984" footer="0.31496062992125984"/>
  <pageSetup paperSize="9" scale="94" orientation="portrait" horizontalDpi="4294967293" r:id="rId1"/>
</worksheet>
</file>

<file path=xl/worksheets/sheet2.xml><?xml version="1.0" encoding="utf-8"?>
<worksheet xmlns="http://schemas.openxmlformats.org/spreadsheetml/2006/main" xmlns:r="http://schemas.openxmlformats.org/officeDocument/2006/relationships">
  <sheetPr codeName="Sheet8">
    <pageSetUpPr fitToPage="1"/>
  </sheetPr>
  <dimension ref="A1:O39"/>
  <sheetViews>
    <sheetView view="pageBreakPreview" zoomScaleSheetLayoutView="100" workbookViewId="0">
      <selection activeCell="O20" sqref="O20"/>
    </sheetView>
  </sheetViews>
  <sheetFormatPr defaultColWidth="9" defaultRowHeight="13.5"/>
  <cols>
    <col min="1" max="1" width="1.625" style="103" customWidth="1"/>
    <col min="2" max="2" width="3.625" style="103" customWidth="1"/>
    <col min="3" max="3" width="13.375" style="103" customWidth="1"/>
    <col min="4" max="4" width="6.125" style="103" customWidth="1"/>
    <col min="5" max="5" width="9.25" style="103" customWidth="1"/>
    <col min="6" max="7" width="8.625" style="103" customWidth="1"/>
    <col min="8" max="8" width="1.25" style="103" customWidth="1"/>
    <col min="9" max="9" width="3.625" style="103" customWidth="1"/>
    <col min="10" max="10" width="13.375" style="103" customWidth="1"/>
    <col min="11" max="11" width="6.125" style="103" customWidth="1"/>
    <col min="12" max="12" width="9.25" style="103" customWidth="1"/>
    <col min="13" max="14" width="8.625" style="103" customWidth="1"/>
    <col min="15" max="15" width="1.625" style="103" customWidth="1"/>
    <col min="16" max="16384" width="9" style="103"/>
  </cols>
  <sheetData>
    <row r="1" spans="1:15" ht="10.5" customHeight="1" thickBot="1">
      <c r="A1" s="101"/>
      <c r="B1" s="101"/>
      <c r="C1" s="101"/>
      <c r="D1" s="101"/>
      <c r="E1" s="101"/>
      <c r="F1" s="101"/>
      <c r="G1" s="102">
        <v>41890</v>
      </c>
      <c r="H1" s="101"/>
      <c r="I1" s="101"/>
      <c r="J1" s="101"/>
      <c r="K1" s="101"/>
      <c r="L1" s="101"/>
      <c r="M1" s="101"/>
      <c r="N1" s="101"/>
      <c r="O1" s="101"/>
    </row>
    <row r="2" spans="1:15" ht="31.5" customHeight="1" thickTop="1" thickBot="1">
      <c r="A2" s="101"/>
      <c r="B2" s="317" t="e">
        <f>#REF!</f>
        <v>#REF!</v>
      </c>
      <c r="C2" s="318"/>
      <c r="D2" s="318"/>
      <c r="E2" s="318"/>
      <c r="F2" s="318"/>
      <c r="G2" s="318"/>
      <c r="H2" s="318"/>
      <c r="I2" s="318"/>
      <c r="J2" s="318"/>
      <c r="K2" s="318"/>
      <c r="L2" s="318"/>
      <c r="M2" s="318"/>
      <c r="N2" s="319"/>
      <c r="O2" s="101"/>
    </row>
    <row r="3" spans="1:15" ht="14.25" thickTop="1">
      <c r="A3" s="101"/>
      <c r="O3" s="101"/>
    </row>
    <row r="4" spans="1:15" ht="30" customHeight="1">
      <c r="A4" s="101"/>
      <c r="C4" s="104"/>
      <c r="D4" s="105" t="s">
        <v>110</v>
      </c>
      <c r="E4" s="104"/>
      <c r="F4" s="104"/>
      <c r="G4" s="104"/>
      <c r="H4" s="104"/>
      <c r="I4" s="104"/>
      <c r="J4" s="104"/>
      <c r="K4" s="106"/>
      <c r="L4" s="320" t="s">
        <v>111</v>
      </c>
      <c r="M4" s="320"/>
      <c r="N4" s="320"/>
      <c r="O4" s="101"/>
    </row>
    <row r="5" spans="1:15" ht="22.5" customHeight="1">
      <c r="A5" s="101"/>
      <c r="C5" s="104"/>
      <c r="D5" s="107" t="s">
        <v>112</v>
      </c>
      <c r="E5" s="108"/>
      <c r="F5" s="108"/>
      <c r="G5" s="108"/>
      <c r="H5" s="108"/>
      <c r="I5" s="108"/>
      <c r="J5" s="108"/>
      <c r="K5" s="106"/>
      <c r="L5" s="321" t="s">
        <v>370</v>
      </c>
      <c r="M5" s="321"/>
      <c r="N5" s="321"/>
      <c r="O5" s="101"/>
    </row>
    <row r="6" spans="1:15" ht="22.5" customHeight="1">
      <c r="A6" s="101"/>
      <c r="C6" s="104"/>
      <c r="D6" s="107" t="s">
        <v>113</v>
      </c>
      <c r="E6" s="108"/>
      <c r="F6" s="108"/>
      <c r="G6" s="108"/>
      <c r="H6" s="108"/>
      <c r="I6" s="108"/>
      <c r="J6" s="108"/>
      <c r="K6" s="106"/>
      <c r="L6" s="321"/>
      <c r="M6" s="321"/>
      <c r="N6" s="321"/>
      <c r="O6" s="101"/>
    </row>
    <row r="7" spans="1:15" ht="22.5" customHeight="1">
      <c r="A7" s="101"/>
      <c r="C7" s="104"/>
      <c r="D7" s="107" t="s">
        <v>114</v>
      </c>
      <c r="E7" s="108"/>
      <c r="F7" s="108"/>
      <c r="G7" s="108"/>
      <c r="H7" s="108"/>
      <c r="I7" s="108"/>
      <c r="J7" s="108"/>
      <c r="K7" s="106"/>
      <c r="L7" s="109"/>
      <c r="M7" s="109"/>
      <c r="N7" s="109"/>
      <c r="O7" s="101"/>
    </row>
    <row r="8" spans="1:15" ht="22.5" customHeight="1">
      <c r="A8" s="101"/>
      <c r="C8" s="104"/>
      <c r="D8" s="107" t="s">
        <v>210</v>
      </c>
      <c r="E8" s="108"/>
      <c r="F8" s="108"/>
      <c r="G8" s="108"/>
      <c r="H8" s="108"/>
      <c r="I8" s="108"/>
      <c r="J8" s="108"/>
      <c r="K8" s="106"/>
      <c r="L8" s="109"/>
      <c r="M8" s="109"/>
      <c r="N8" s="109"/>
      <c r="O8" s="101"/>
    </row>
    <row r="9" spans="1:15">
      <c r="A9" s="101"/>
      <c r="O9" s="101"/>
    </row>
    <row r="10" spans="1:15" ht="24.75" customHeight="1">
      <c r="A10" s="101"/>
      <c r="B10" s="322" t="s">
        <v>115</v>
      </c>
      <c r="C10" s="322"/>
      <c r="D10" s="322"/>
      <c r="E10" s="322"/>
      <c r="F10" s="322"/>
      <c r="G10" s="322"/>
      <c r="H10" s="110"/>
      <c r="I10" s="322" t="s">
        <v>116</v>
      </c>
      <c r="J10" s="322"/>
      <c r="K10" s="322"/>
      <c r="L10" s="322"/>
      <c r="M10" s="322"/>
      <c r="N10" s="322"/>
      <c r="O10" s="101"/>
    </row>
    <row r="11" spans="1:15" ht="36" customHeight="1">
      <c r="A11" s="101"/>
      <c r="B11" s="111" t="s">
        <v>117</v>
      </c>
      <c r="C11" s="111" t="s">
        <v>118</v>
      </c>
      <c r="D11" s="111" t="s">
        <v>119</v>
      </c>
      <c r="E11" s="112" t="s">
        <v>126</v>
      </c>
      <c r="F11" s="113" t="s">
        <v>120</v>
      </c>
      <c r="G11" s="111" t="s">
        <v>121</v>
      </c>
      <c r="H11" s="114"/>
      <c r="I11" s="111" t="s">
        <v>117</v>
      </c>
      <c r="J11" s="111" t="s">
        <v>118</v>
      </c>
      <c r="K11" s="111" t="s">
        <v>119</v>
      </c>
      <c r="L11" s="112" t="s">
        <v>126</v>
      </c>
      <c r="M11" s="113" t="s">
        <v>120</v>
      </c>
      <c r="N11" s="111" t="s">
        <v>121</v>
      </c>
      <c r="O11" s="101"/>
    </row>
    <row r="12" spans="1:15" ht="24.75" customHeight="1">
      <c r="A12" s="101"/>
      <c r="B12" s="115">
        <v>1</v>
      </c>
      <c r="C12" s="111"/>
      <c r="D12" s="116"/>
      <c r="E12" s="111"/>
      <c r="F12" s="111"/>
      <c r="G12" s="111"/>
      <c r="H12" s="117"/>
      <c r="I12" s="115">
        <v>1</v>
      </c>
      <c r="J12" s="111"/>
      <c r="K12" s="116"/>
      <c r="L12" s="111"/>
      <c r="M12" s="111"/>
      <c r="N12" s="111"/>
      <c r="O12" s="101"/>
    </row>
    <row r="13" spans="1:15" ht="24.75" customHeight="1">
      <c r="A13" s="101"/>
      <c r="B13" s="115">
        <v>2</v>
      </c>
      <c r="C13" s="114"/>
      <c r="D13" s="116"/>
      <c r="E13" s="111"/>
      <c r="F13" s="111"/>
      <c r="G13" s="111"/>
      <c r="H13" s="117"/>
      <c r="I13" s="115">
        <v>2</v>
      </c>
      <c r="J13" s="114"/>
      <c r="K13" s="116"/>
      <c r="L13" s="111"/>
      <c r="M13" s="111"/>
      <c r="N13" s="111"/>
      <c r="O13" s="101"/>
    </row>
    <row r="14" spans="1:15" ht="24.75" customHeight="1">
      <c r="A14" s="101"/>
      <c r="B14" s="115">
        <v>3</v>
      </c>
      <c r="C14" s="118"/>
      <c r="D14" s="119"/>
      <c r="E14" s="111"/>
      <c r="F14" s="111"/>
      <c r="G14" s="118"/>
      <c r="H14" s="117"/>
      <c r="I14" s="115">
        <v>3</v>
      </c>
      <c r="J14" s="118"/>
      <c r="K14" s="119"/>
      <c r="L14" s="111"/>
      <c r="M14" s="111"/>
      <c r="N14" s="118"/>
      <c r="O14" s="101"/>
    </row>
    <row r="15" spans="1:15" ht="24.75" customHeight="1">
      <c r="A15" s="101"/>
      <c r="B15" s="115">
        <v>4</v>
      </c>
      <c r="C15" s="111"/>
      <c r="D15" s="116"/>
      <c r="E15" s="111"/>
      <c r="F15" s="111"/>
      <c r="G15" s="111"/>
      <c r="H15" s="117"/>
      <c r="I15" s="115">
        <v>4</v>
      </c>
      <c r="J15" s="111"/>
      <c r="K15" s="116"/>
      <c r="L15" s="111"/>
      <c r="M15" s="111"/>
      <c r="N15" s="111"/>
      <c r="O15" s="101"/>
    </row>
    <row r="16" spans="1:15" ht="24.75" customHeight="1">
      <c r="A16" s="101"/>
      <c r="B16" s="115">
        <v>5</v>
      </c>
      <c r="C16" s="111"/>
      <c r="D16" s="116"/>
      <c r="E16" s="111"/>
      <c r="F16" s="111"/>
      <c r="G16" s="111"/>
      <c r="H16" s="117"/>
      <c r="I16" s="115">
        <v>5</v>
      </c>
      <c r="J16" s="111"/>
      <c r="K16" s="116"/>
      <c r="L16" s="111"/>
      <c r="M16" s="111"/>
      <c r="N16" s="111"/>
      <c r="O16" s="101"/>
    </row>
    <row r="17" spans="1:15" ht="24.75" customHeight="1">
      <c r="A17" s="101"/>
      <c r="B17" s="115">
        <v>6</v>
      </c>
      <c r="C17" s="118"/>
      <c r="D17" s="119"/>
      <c r="E17" s="111"/>
      <c r="F17" s="111"/>
      <c r="G17" s="111"/>
      <c r="H17" s="117"/>
      <c r="I17" s="115">
        <v>6</v>
      </c>
      <c r="J17" s="111"/>
      <c r="K17" s="116"/>
      <c r="L17" s="111"/>
      <c r="M17" s="111"/>
      <c r="N17" s="111"/>
      <c r="O17" s="101"/>
    </row>
    <row r="18" spans="1:15" ht="24.75" customHeight="1">
      <c r="A18" s="101"/>
      <c r="B18" s="115">
        <v>7</v>
      </c>
      <c r="C18" s="111"/>
      <c r="D18" s="116"/>
      <c r="E18" s="111"/>
      <c r="F18" s="111"/>
      <c r="G18" s="111"/>
      <c r="H18" s="117"/>
      <c r="I18" s="115">
        <v>7</v>
      </c>
      <c r="J18" s="111"/>
      <c r="K18" s="116"/>
      <c r="L18" s="111"/>
      <c r="M18" s="111"/>
      <c r="N18" s="111"/>
      <c r="O18" s="101"/>
    </row>
    <row r="19" spans="1:15" ht="24.75" customHeight="1">
      <c r="A19" s="101"/>
      <c r="B19" s="115">
        <v>8</v>
      </c>
      <c r="C19" s="111"/>
      <c r="D19" s="116"/>
      <c r="E19" s="111"/>
      <c r="F19" s="111"/>
      <c r="G19" s="111"/>
      <c r="H19" s="117"/>
      <c r="I19" s="115">
        <v>8</v>
      </c>
      <c r="J19" s="111"/>
      <c r="K19" s="116"/>
      <c r="L19" s="111"/>
      <c r="M19" s="111"/>
      <c r="N19" s="111"/>
      <c r="O19" s="101"/>
    </row>
    <row r="20" spans="1:15" ht="24.75" customHeight="1">
      <c r="A20" s="101"/>
      <c r="B20" s="115">
        <v>9</v>
      </c>
      <c r="C20" s="111"/>
      <c r="D20" s="116"/>
      <c r="E20" s="111"/>
      <c r="F20" s="111"/>
      <c r="G20" s="111"/>
      <c r="H20" s="117"/>
      <c r="I20" s="115">
        <v>9</v>
      </c>
      <c r="J20" s="111"/>
      <c r="K20" s="116"/>
      <c r="L20" s="111"/>
      <c r="M20" s="111"/>
      <c r="N20" s="111"/>
      <c r="O20" s="101"/>
    </row>
    <row r="21" spans="1:15" ht="24.75" customHeight="1">
      <c r="A21" s="101"/>
      <c r="B21" s="115">
        <v>10</v>
      </c>
      <c r="C21" s="111"/>
      <c r="D21" s="116"/>
      <c r="E21" s="111"/>
      <c r="F21" s="111"/>
      <c r="G21" s="111"/>
      <c r="H21" s="117"/>
      <c r="I21" s="115">
        <v>10</v>
      </c>
      <c r="J21" s="111"/>
      <c r="K21" s="116"/>
      <c r="L21" s="111"/>
      <c r="M21" s="111"/>
      <c r="N21" s="111"/>
      <c r="O21" s="101"/>
    </row>
    <row r="22" spans="1:15" ht="24.75" customHeight="1">
      <c r="A22" s="101"/>
      <c r="B22" s="115">
        <v>11</v>
      </c>
      <c r="C22" s="111"/>
      <c r="D22" s="116"/>
      <c r="E22" s="111"/>
      <c r="F22" s="111"/>
      <c r="G22" s="111"/>
      <c r="H22" s="117"/>
      <c r="I22" s="115">
        <v>11</v>
      </c>
      <c r="J22" s="111"/>
      <c r="K22" s="116"/>
      <c r="L22" s="111"/>
      <c r="M22" s="111"/>
      <c r="N22" s="111"/>
      <c r="O22" s="101"/>
    </row>
    <row r="23" spans="1:15" ht="24.75" customHeight="1">
      <c r="A23" s="101"/>
      <c r="B23" s="115">
        <v>12</v>
      </c>
      <c r="C23" s="111"/>
      <c r="D23" s="116"/>
      <c r="E23" s="111"/>
      <c r="F23" s="111"/>
      <c r="G23" s="111"/>
      <c r="H23" s="117"/>
      <c r="I23" s="115">
        <v>12</v>
      </c>
      <c r="J23" s="111"/>
      <c r="K23" s="116"/>
      <c r="L23" s="111"/>
      <c r="M23" s="111"/>
      <c r="N23" s="111"/>
      <c r="O23" s="101"/>
    </row>
    <row r="24" spans="1:15" ht="24.75" customHeight="1">
      <c r="A24" s="101"/>
      <c r="B24" s="115">
        <v>13</v>
      </c>
      <c r="C24" s="118"/>
      <c r="D24" s="119"/>
      <c r="E24" s="111"/>
      <c r="F24" s="111"/>
      <c r="G24" s="118"/>
      <c r="H24" s="117"/>
      <c r="I24" s="115">
        <v>13</v>
      </c>
      <c r="J24" s="111"/>
      <c r="K24" s="116"/>
      <c r="L24" s="111"/>
      <c r="M24" s="111"/>
      <c r="N24" s="111"/>
      <c r="O24" s="101"/>
    </row>
    <row r="25" spans="1:15" ht="24.75" customHeight="1">
      <c r="A25" s="101"/>
      <c r="B25" s="115">
        <v>14</v>
      </c>
      <c r="C25" s="111"/>
      <c r="D25" s="116"/>
      <c r="E25" s="111"/>
      <c r="F25" s="111"/>
      <c r="G25" s="111"/>
      <c r="H25" s="117"/>
      <c r="I25" s="115">
        <v>14</v>
      </c>
      <c r="J25" s="111"/>
      <c r="K25" s="116"/>
      <c r="L25" s="111"/>
      <c r="M25" s="111"/>
      <c r="N25" s="111"/>
      <c r="O25" s="101"/>
    </row>
    <row r="26" spans="1:15" ht="24.75" customHeight="1">
      <c r="A26" s="101"/>
      <c r="B26" s="115">
        <v>15</v>
      </c>
      <c r="C26" s="111"/>
      <c r="D26" s="116"/>
      <c r="E26" s="111"/>
      <c r="F26" s="111"/>
      <c r="G26" s="111"/>
      <c r="H26" s="117"/>
      <c r="I26" s="115">
        <v>15</v>
      </c>
      <c r="J26" s="111"/>
      <c r="K26" s="116"/>
      <c r="L26" s="111"/>
      <c r="M26" s="111"/>
      <c r="N26" s="111"/>
      <c r="O26" s="101"/>
    </row>
    <row r="27" spans="1:15" ht="24.75" customHeight="1">
      <c r="A27" s="101"/>
      <c r="B27" s="115">
        <v>16</v>
      </c>
      <c r="C27" s="111"/>
      <c r="D27" s="116"/>
      <c r="E27" s="111"/>
      <c r="F27" s="111"/>
      <c r="G27" s="111"/>
      <c r="H27" s="117"/>
      <c r="I27" s="115">
        <v>16</v>
      </c>
      <c r="J27" s="111"/>
      <c r="K27" s="116"/>
      <c r="L27" s="111"/>
      <c r="M27" s="111"/>
      <c r="N27" s="111"/>
      <c r="O27" s="101"/>
    </row>
    <row r="28" spans="1:15" ht="24.75" customHeight="1">
      <c r="A28" s="101"/>
      <c r="B28" s="115">
        <v>17</v>
      </c>
      <c r="C28" s="111"/>
      <c r="D28" s="116"/>
      <c r="E28" s="111"/>
      <c r="F28" s="111"/>
      <c r="G28" s="111"/>
      <c r="H28" s="117"/>
      <c r="I28" s="115">
        <v>17</v>
      </c>
      <c r="J28" s="111"/>
      <c r="K28" s="116"/>
      <c r="L28" s="111"/>
      <c r="M28" s="111"/>
      <c r="N28" s="111"/>
      <c r="O28" s="101"/>
    </row>
    <row r="29" spans="1:15" ht="24.75" customHeight="1">
      <c r="A29" s="101"/>
      <c r="B29" s="115">
        <v>18</v>
      </c>
      <c r="C29" s="111"/>
      <c r="D29" s="116"/>
      <c r="E29" s="111"/>
      <c r="F29" s="111"/>
      <c r="G29" s="111"/>
      <c r="H29" s="117"/>
      <c r="I29" s="115">
        <v>18</v>
      </c>
      <c r="J29" s="111"/>
      <c r="K29" s="116"/>
      <c r="L29" s="111"/>
      <c r="M29" s="111"/>
      <c r="N29" s="111"/>
      <c r="O29" s="101"/>
    </row>
    <row r="30" spans="1:15" ht="24.75" customHeight="1">
      <c r="A30" s="101"/>
      <c r="B30" s="115">
        <v>19</v>
      </c>
      <c r="C30" s="111"/>
      <c r="D30" s="116"/>
      <c r="E30" s="111"/>
      <c r="F30" s="111"/>
      <c r="G30" s="111"/>
      <c r="H30" s="117"/>
      <c r="I30" s="115">
        <v>19</v>
      </c>
      <c r="J30" s="111"/>
      <c r="K30" s="116"/>
      <c r="L30" s="111"/>
      <c r="M30" s="111"/>
      <c r="N30" s="111"/>
      <c r="O30" s="101"/>
    </row>
    <row r="31" spans="1:15" ht="24.75" customHeight="1">
      <c r="A31" s="101"/>
      <c r="B31" s="115">
        <v>20</v>
      </c>
      <c r="C31" s="111"/>
      <c r="D31" s="116"/>
      <c r="E31" s="111"/>
      <c r="F31" s="111"/>
      <c r="G31" s="111"/>
      <c r="H31" s="117"/>
      <c r="I31" s="115">
        <v>20</v>
      </c>
      <c r="J31" s="111"/>
      <c r="K31" s="116"/>
      <c r="L31" s="111"/>
      <c r="M31" s="111"/>
      <c r="N31" s="111"/>
      <c r="O31" s="101"/>
    </row>
    <row r="32" spans="1:15" ht="9.75" customHeight="1">
      <c r="A32" s="101"/>
      <c r="B32" s="120"/>
      <c r="C32" s="121"/>
      <c r="D32" s="122"/>
      <c r="E32" s="122"/>
      <c r="F32" s="121"/>
      <c r="G32" s="121"/>
      <c r="H32" s="117"/>
      <c r="I32" s="120"/>
      <c r="J32" s="121"/>
      <c r="K32" s="122"/>
      <c r="L32" s="122"/>
      <c r="M32" s="121"/>
      <c r="N32" s="121"/>
      <c r="O32" s="101"/>
    </row>
    <row r="33" spans="1:15" s="124" customFormat="1" ht="23.25" customHeight="1">
      <c r="A33" s="123"/>
      <c r="C33" s="323" t="s">
        <v>122</v>
      </c>
      <c r="D33" s="323"/>
      <c r="E33" s="323"/>
      <c r="F33" s="323"/>
      <c r="G33" s="323"/>
      <c r="H33" s="125"/>
      <c r="I33" s="126"/>
      <c r="J33" s="127"/>
      <c r="K33" s="128"/>
      <c r="L33" s="128"/>
      <c r="M33" s="127"/>
      <c r="N33" s="127"/>
      <c r="O33" s="123"/>
    </row>
    <row r="34" spans="1:15" s="124" customFormat="1" ht="23.25" customHeight="1">
      <c r="A34" s="123"/>
      <c r="C34" s="315" t="s">
        <v>123</v>
      </c>
      <c r="D34" s="315"/>
      <c r="E34" s="315"/>
      <c r="F34" s="315"/>
      <c r="G34" s="315"/>
      <c r="H34" s="315"/>
      <c r="I34" s="315"/>
      <c r="J34" s="315"/>
      <c r="K34" s="315"/>
      <c r="L34" s="315"/>
      <c r="M34" s="127"/>
      <c r="N34" s="127"/>
      <c r="O34" s="123"/>
    </row>
    <row r="35" spans="1:15" s="124" customFormat="1" ht="23.25" customHeight="1">
      <c r="A35" s="123"/>
      <c r="C35" s="315" t="s">
        <v>124</v>
      </c>
      <c r="D35" s="315"/>
      <c r="E35" s="315"/>
      <c r="F35" s="315"/>
      <c r="G35" s="315"/>
      <c r="H35" s="315"/>
      <c r="I35" s="315"/>
      <c r="J35" s="315"/>
      <c r="K35" s="315"/>
      <c r="L35" s="315"/>
      <c r="M35" s="127"/>
      <c r="N35" s="127"/>
      <c r="O35" s="123"/>
    </row>
    <row r="36" spans="1:15" s="124" customFormat="1" ht="40.5" customHeight="1">
      <c r="A36" s="123"/>
      <c r="C36" s="316" t="s">
        <v>125</v>
      </c>
      <c r="D36" s="316"/>
      <c r="E36" s="316"/>
      <c r="F36" s="316"/>
      <c r="G36" s="316"/>
      <c r="H36" s="316"/>
      <c r="I36" s="316"/>
      <c r="J36" s="316"/>
      <c r="K36" s="316"/>
      <c r="L36" s="316"/>
      <c r="M36" s="127"/>
      <c r="N36" s="127"/>
      <c r="O36" s="123"/>
    </row>
    <row r="37" spans="1:15" s="124" customFormat="1" ht="23.25" customHeight="1">
      <c r="A37" s="123"/>
      <c r="D37" s="128"/>
      <c r="E37" s="128"/>
      <c r="F37" s="127"/>
      <c r="G37" s="127"/>
      <c r="H37" s="125"/>
      <c r="I37" s="126"/>
      <c r="J37" s="127"/>
      <c r="K37" s="128"/>
      <c r="L37" s="128"/>
      <c r="M37" s="127"/>
      <c r="N37" s="127"/>
      <c r="O37" s="123"/>
    </row>
    <row r="38" spans="1:15" ht="10.5" customHeight="1">
      <c r="A38" s="101"/>
      <c r="O38" s="101"/>
    </row>
    <row r="39" spans="1:15" ht="10.5" customHeight="1">
      <c r="A39" s="101"/>
      <c r="B39" s="101"/>
      <c r="C39" s="101"/>
      <c r="D39" s="101"/>
      <c r="E39" s="101"/>
      <c r="F39" s="101"/>
      <c r="G39" s="101"/>
      <c r="H39" s="101"/>
      <c r="I39" s="101"/>
      <c r="J39" s="101"/>
      <c r="K39" s="101"/>
      <c r="L39" s="101"/>
      <c r="M39" s="101"/>
      <c r="N39" s="101"/>
      <c r="O39" s="101"/>
    </row>
  </sheetData>
  <mergeCells count="9">
    <mergeCell ref="C34:L34"/>
    <mergeCell ref="C35:L35"/>
    <mergeCell ref="C36:L36"/>
    <mergeCell ref="B2:N2"/>
    <mergeCell ref="L4:N4"/>
    <mergeCell ref="L5:N6"/>
    <mergeCell ref="B10:G10"/>
    <mergeCell ref="I10:N10"/>
    <mergeCell ref="C33:G33"/>
  </mergeCells>
  <phoneticPr fontId="1"/>
  <printOptions horizontalCentered="1"/>
  <pageMargins left="0.39370078740157483" right="0.27" top="0.70866141732283472" bottom="0.59055118110236227" header="0.51181102362204722" footer="0.51181102362204722"/>
  <pageSetup paperSize="9" scale="95"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sheetPr codeName="Sheet14">
    <tabColor rgb="FF0070C0"/>
    <pageSetUpPr fitToPage="1"/>
  </sheetPr>
  <dimension ref="A1:N54"/>
  <sheetViews>
    <sheetView view="pageBreakPreview" zoomScale="90" zoomScaleSheetLayoutView="90" workbookViewId="0">
      <selection activeCell="A2" sqref="A2"/>
    </sheetView>
  </sheetViews>
  <sheetFormatPr defaultColWidth="9" defaultRowHeight="14.25"/>
  <cols>
    <col min="1" max="1" width="5.125" style="210" customWidth="1"/>
    <col min="2" max="2" width="18.375" style="210" customWidth="1"/>
    <col min="3" max="3" width="18.375" style="211" customWidth="1"/>
    <col min="4" max="4" width="4.375" style="211" customWidth="1"/>
    <col min="5" max="5" width="4.625" style="211" customWidth="1"/>
    <col min="6" max="6" width="5.125" style="212" customWidth="1"/>
    <col min="7" max="7" width="2.375" style="210" customWidth="1"/>
    <col min="8" max="8" width="5.625" style="210" customWidth="1"/>
    <col min="9" max="10" width="18.25" style="210" customWidth="1"/>
    <col min="11" max="11" width="4.375" style="210" customWidth="1"/>
    <col min="12" max="12" width="4.625" style="210" customWidth="1"/>
    <col min="13" max="13" width="5.125" style="212" customWidth="1"/>
    <col min="14" max="14" width="11.75" style="167" customWidth="1"/>
    <col min="15" max="16384" width="9" style="167"/>
  </cols>
  <sheetData>
    <row r="1" spans="1:14" s="231" customFormat="1" ht="28.5">
      <c r="A1" s="324" t="s">
        <v>347</v>
      </c>
      <c r="B1" s="324"/>
      <c r="C1" s="324"/>
      <c r="D1" s="324"/>
      <c r="E1" s="324"/>
      <c r="F1" s="324"/>
      <c r="G1" s="324"/>
      <c r="H1" s="324"/>
      <c r="I1" s="324"/>
      <c r="J1" s="324"/>
      <c r="K1" s="324"/>
      <c r="L1" s="324"/>
      <c r="M1" s="324"/>
    </row>
    <row r="2" spans="1:14" s="231" customFormat="1" ht="14.25" customHeight="1">
      <c r="A2" s="168"/>
      <c r="B2" s="168"/>
      <c r="C2" s="168"/>
      <c r="D2" s="168"/>
      <c r="E2" s="168"/>
      <c r="F2" s="168"/>
      <c r="G2" s="169"/>
      <c r="H2" s="325">
        <v>44631</v>
      </c>
      <c r="I2" s="325"/>
      <c r="J2" s="325"/>
      <c r="K2" s="325"/>
      <c r="L2" s="325"/>
      <c r="M2" s="325"/>
      <c r="N2" s="170"/>
    </row>
    <row r="3" spans="1:14" s="231" customFormat="1" ht="7.5" customHeight="1">
      <c r="A3" s="171"/>
      <c r="B3" s="171"/>
      <c r="C3" s="171"/>
      <c r="D3" s="171"/>
      <c r="E3" s="171"/>
      <c r="F3" s="171"/>
      <c r="G3" s="169"/>
      <c r="H3" s="169"/>
      <c r="I3" s="169"/>
      <c r="J3" s="169"/>
      <c r="K3" s="169"/>
      <c r="L3" s="169"/>
      <c r="M3" s="169"/>
      <c r="N3" s="172"/>
    </row>
    <row r="4" spans="1:14" s="231" customFormat="1" ht="16.7" customHeight="1">
      <c r="A4" s="173" t="s">
        <v>137</v>
      </c>
      <c r="B4" s="173" t="s">
        <v>138</v>
      </c>
      <c r="C4" s="173" t="s">
        <v>139</v>
      </c>
      <c r="D4" s="174"/>
      <c r="E4" s="175" t="s">
        <v>140</v>
      </c>
      <c r="F4" s="173" t="s">
        <v>141</v>
      </c>
      <c r="G4" s="171"/>
      <c r="H4" s="173" t="s">
        <v>137</v>
      </c>
      <c r="I4" s="173" t="s">
        <v>138</v>
      </c>
      <c r="J4" s="173" t="s">
        <v>139</v>
      </c>
      <c r="K4" s="174"/>
      <c r="L4" s="175" t="s">
        <v>140</v>
      </c>
      <c r="M4" s="173" t="s">
        <v>141</v>
      </c>
      <c r="N4" s="172"/>
    </row>
    <row r="5" spans="1:14" s="231" customFormat="1" ht="16.7" customHeight="1">
      <c r="A5" s="176">
        <v>1</v>
      </c>
      <c r="B5" s="180" t="s">
        <v>156</v>
      </c>
      <c r="C5" s="185" t="s">
        <v>152</v>
      </c>
      <c r="D5" s="180" t="s">
        <v>135</v>
      </c>
      <c r="E5" s="180"/>
      <c r="F5" s="186">
        <v>5</v>
      </c>
      <c r="G5" s="177"/>
      <c r="H5" s="178">
        <v>51</v>
      </c>
      <c r="I5" s="189" t="s">
        <v>277</v>
      </c>
      <c r="J5" s="191" t="s">
        <v>153</v>
      </c>
      <c r="K5" s="189" t="s">
        <v>134</v>
      </c>
      <c r="L5" s="189"/>
      <c r="M5" s="192">
        <v>2</v>
      </c>
      <c r="N5" s="172"/>
    </row>
    <row r="6" spans="1:14" s="231" customFormat="1" ht="16.7" customHeight="1">
      <c r="A6" s="179">
        <v>2</v>
      </c>
      <c r="B6" s="180" t="s">
        <v>242</v>
      </c>
      <c r="C6" s="180" t="s">
        <v>157</v>
      </c>
      <c r="D6" s="180" t="s">
        <v>143</v>
      </c>
      <c r="E6" s="180"/>
      <c r="F6" s="186">
        <v>4</v>
      </c>
      <c r="G6" s="171"/>
      <c r="H6" s="182">
        <v>52</v>
      </c>
      <c r="I6" s="189" t="s">
        <v>274</v>
      </c>
      <c r="J6" s="191" t="s">
        <v>155</v>
      </c>
      <c r="K6" s="189" t="s">
        <v>143</v>
      </c>
      <c r="L6" s="189"/>
      <c r="M6" s="190" t="s">
        <v>275</v>
      </c>
      <c r="N6" s="172"/>
    </row>
    <row r="7" spans="1:14" s="231" customFormat="1" ht="16.7" customHeight="1">
      <c r="A7" s="179">
        <v>3</v>
      </c>
      <c r="B7" s="180" t="s">
        <v>171</v>
      </c>
      <c r="C7" s="180" t="s">
        <v>148</v>
      </c>
      <c r="D7" s="180" t="s">
        <v>142</v>
      </c>
      <c r="E7" s="180"/>
      <c r="F7" s="186">
        <v>3</v>
      </c>
      <c r="G7" s="171"/>
      <c r="H7" s="182">
        <v>53</v>
      </c>
      <c r="I7" s="189" t="s">
        <v>309</v>
      </c>
      <c r="J7" s="193" t="s">
        <v>310</v>
      </c>
      <c r="K7" s="189" t="s">
        <v>170</v>
      </c>
      <c r="L7" s="189" t="s">
        <v>240</v>
      </c>
      <c r="M7" s="190">
        <v>5</v>
      </c>
      <c r="N7" s="172"/>
    </row>
    <row r="8" spans="1:14" s="231" customFormat="1" ht="16.7" customHeight="1">
      <c r="A8" s="179">
        <v>4</v>
      </c>
      <c r="B8" s="180" t="s">
        <v>145</v>
      </c>
      <c r="C8" s="180" t="s">
        <v>152</v>
      </c>
      <c r="D8" s="180" t="s">
        <v>135</v>
      </c>
      <c r="E8" s="180"/>
      <c r="F8" s="186">
        <v>5</v>
      </c>
      <c r="G8" s="171"/>
      <c r="H8" s="182">
        <v>54</v>
      </c>
      <c r="I8" s="189" t="s">
        <v>281</v>
      </c>
      <c r="J8" s="189" t="s">
        <v>302</v>
      </c>
      <c r="K8" s="189" t="s">
        <v>142</v>
      </c>
      <c r="L8" s="189"/>
      <c r="M8" s="192">
        <v>1</v>
      </c>
      <c r="N8" s="172"/>
    </row>
    <row r="9" spans="1:14" s="231" customFormat="1" ht="16.7" customHeight="1">
      <c r="A9" s="179">
        <v>5</v>
      </c>
      <c r="B9" s="180" t="s">
        <v>267</v>
      </c>
      <c r="C9" s="180" t="s">
        <v>153</v>
      </c>
      <c r="D9" s="180" t="s">
        <v>134</v>
      </c>
      <c r="E9" s="180"/>
      <c r="F9" s="181">
        <v>4</v>
      </c>
      <c r="G9" s="171"/>
      <c r="H9" s="182">
        <v>55</v>
      </c>
      <c r="I9" s="189" t="s">
        <v>311</v>
      </c>
      <c r="J9" s="189" t="s">
        <v>310</v>
      </c>
      <c r="K9" s="189" t="s">
        <v>170</v>
      </c>
      <c r="L9" s="189" t="s">
        <v>240</v>
      </c>
      <c r="M9" s="190">
        <v>5</v>
      </c>
      <c r="N9" s="172"/>
    </row>
    <row r="10" spans="1:14" s="231" customFormat="1" ht="16.7" customHeight="1">
      <c r="A10" s="179">
        <v>6</v>
      </c>
      <c r="B10" s="180" t="s">
        <v>169</v>
      </c>
      <c r="C10" s="180" t="s">
        <v>306</v>
      </c>
      <c r="D10" s="180" t="s">
        <v>142</v>
      </c>
      <c r="E10" s="180"/>
      <c r="F10" s="181">
        <v>5</v>
      </c>
      <c r="G10" s="171"/>
      <c r="H10" s="182">
        <v>56</v>
      </c>
      <c r="I10" s="189" t="s">
        <v>312</v>
      </c>
      <c r="J10" s="189" t="s">
        <v>157</v>
      </c>
      <c r="K10" s="189" t="s">
        <v>143</v>
      </c>
      <c r="L10" s="189" t="s">
        <v>240</v>
      </c>
      <c r="M10" s="190">
        <v>3</v>
      </c>
      <c r="N10" s="172"/>
    </row>
    <row r="11" spans="1:14" s="231" customFormat="1" ht="16.7" customHeight="1">
      <c r="A11" s="179">
        <v>7</v>
      </c>
      <c r="B11" s="180" t="s">
        <v>174</v>
      </c>
      <c r="C11" s="180" t="s">
        <v>160</v>
      </c>
      <c r="D11" s="180" t="s">
        <v>144</v>
      </c>
      <c r="E11" s="180"/>
      <c r="F11" s="181">
        <v>3</v>
      </c>
      <c r="G11" s="171"/>
      <c r="H11" s="182">
        <v>57</v>
      </c>
      <c r="I11" s="189" t="s">
        <v>280</v>
      </c>
      <c r="J11" s="189" t="s">
        <v>304</v>
      </c>
      <c r="K11" s="189" t="s">
        <v>134</v>
      </c>
      <c r="L11" s="189"/>
      <c r="M11" s="190">
        <v>2</v>
      </c>
      <c r="N11" s="172"/>
    </row>
    <row r="12" spans="1:14" s="231" customFormat="1" ht="16.7" customHeight="1">
      <c r="A12" s="179">
        <v>8</v>
      </c>
      <c r="B12" s="180" t="s">
        <v>244</v>
      </c>
      <c r="C12" s="180" t="s">
        <v>153</v>
      </c>
      <c r="D12" s="180" t="s">
        <v>134</v>
      </c>
      <c r="E12" s="180"/>
      <c r="F12" s="181">
        <v>4</v>
      </c>
      <c r="G12" s="171"/>
      <c r="H12" s="182">
        <v>58</v>
      </c>
      <c r="I12" s="189" t="s">
        <v>282</v>
      </c>
      <c r="J12" s="189" t="s">
        <v>172</v>
      </c>
      <c r="K12" s="189" t="s">
        <v>134</v>
      </c>
      <c r="L12" s="189"/>
      <c r="M12" s="190">
        <v>2</v>
      </c>
      <c r="N12" s="172"/>
    </row>
    <row r="13" spans="1:14" s="231" customFormat="1" ht="16.7" customHeight="1">
      <c r="A13" s="179">
        <v>9</v>
      </c>
      <c r="B13" s="180" t="s">
        <v>273</v>
      </c>
      <c r="C13" s="180" t="s">
        <v>161</v>
      </c>
      <c r="D13" s="180" t="s">
        <v>144</v>
      </c>
      <c r="E13" s="180"/>
      <c r="F13" s="181">
        <v>5</v>
      </c>
      <c r="G13" s="171"/>
      <c r="H13" s="182">
        <v>59</v>
      </c>
      <c r="I13" s="189" t="s">
        <v>283</v>
      </c>
      <c r="J13" s="189" t="s">
        <v>306</v>
      </c>
      <c r="K13" s="189" t="s">
        <v>142</v>
      </c>
      <c r="L13" s="189"/>
      <c r="M13" s="190">
        <v>1</v>
      </c>
      <c r="N13" s="172"/>
    </row>
    <row r="14" spans="1:14" s="231" customFormat="1" ht="16.7" customHeight="1">
      <c r="A14" s="179">
        <v>10</v>
      </c>
      <c r="B14" s="180" t="s">
        <v>236</v>
      </c>
      <c r="C14" s="180" t="s">
        <v>302</v>
      </c>
      <c r="D14" s="180" t="s">
        <v>142</v>
      </c>
      <c r="E14" s="180"/>
      <c r="F14" s="181">
        <v>4</v>
      </c>
      <c r="G14" s="171"/>
      <c r="H14" s="182">
        <v>60</v>
      </c>
      <c r="I14" s="189" t="s">
        <v>313</v>
      </c>
      <c r="J14" s="189" t="s">
        <v>310</v>
      </c>
      <c r="K14" s="189" t="s">
        <v>170</v>
      </c>
      <c r="L14" s="189" t="s">
        <v>240</v>
      </c>
      <c r="M14" s="190">
        <v>1</v>
      </c>
      <c r="N14" s="172"/>
    </row>
    <row r="15" spans="1:14" s="231" customFormat="1" ht="16.7" customHeight="1">
      <c r="A15" s="179">
        <v>11</v>
      </c>
      <c r="B15" s="180" t="s">
        <v>271</v>
      </c>
      <c r="C15" s="180" t="s">
        <v>157</v>
      </c>
      <c r="D15" s="180" t="s">
        <v>143</v>
      </c>
      <c r="E15" s="180"/>
      <c r="F15" s="181">
        <v>4</v>
      </c>
      <c r="G15" s="171"/>
      <c r="H15" s="182">
        <v>61</v>
      </c>
      <c r="I15" s="189" t="s">
        <v>314</v>
      </c>
      <c r="J15" s="189" t="s">
        <v>287</v>
      </c>
      <c r="K15" s="189" t="s">
        <v>143</v>
      </c>
      <c r="L15" s="189" t="s">
        <v>240</v>
      </c>
      <c r="M15" s="190">
        <v>4</v>
      </c>
      <c r="N15" s="172"/>
    </row>
    <row r="16" spans="1:14" s="231" customFormat="1" ht="16.7" customHeight="1">
      <c r="A16" s="179">
        <v>12</v>
      </c>
      <c r="B16" s="180" t="s">
        <v>308</v>
      </c>
      <c r="C16" s="180" t="s">
        <v>158</v>
      </c>
      <c r="D16" s="180" t="s">
        <v>135</v>
      </c>
      <c r="E16" s="180"/>
      <c r="F16" s="181">
        <v>4</v>
      </c>
      <c r="G16" s="171"/>
      <c r="H16" s="182">
        <v>62</v>
      </c>
      <c r="I16" s="189" t="s">
        <v>315</v>
      </c>
      <c r="J16" s="189" t="s">
        <v>153</v>
      </c>
      <c r="K16" s="189" t="s">
        <v>134</v>
      </c>
      <c r="L16" s="189" t="s">
        <v>240</v>
      </c>
      <c r="M16" s="190">
        <v>1</v>
      </c>
      <c r="N16" s="172"/>
    </row>
    <row r="17" spans="1:14" s="231" customFormat="1" ht="16.7" customHeight="1">
      <c r="A17" s="179">
        <v>13</v>
      </c>
      <c r="B17" s="180" t="s">
        <v>177</v>
      </c>
      <c r="C17" s="180" t="s">
        <v>155</v>
      </c>
      <c r="D17" s="180" t="s">
        <v>143</v>
      </c>
      <c r="E17" s="180"/>
      <c r="F17" s="181">
        <v>5</v>
      </c>
      <c r="G17" s="171"/>
      <c r="H17" s="182">
        <v>63</v>
      </c>
      <c r="I17" s="189"/>
      <c r="J17" s="189"/>
      <c r="K17" s="189"/>
      <c r="L17" s="189"/>
      <c r="M17" s="190"/>
      <c r="N17" s="172"/>
    </row>
    <row r="18" spans="1:14" s="231" customFormat="1" ht="16.7" customHeight="1">
      <c r="A18" s="179">
        <v>14</v>
      </c>
      <c r="B18" s="180" t="s">
        <v>178</v>
      </c>
      <c r="C18" s="180" t="s">
        <v>172</v>
      </c>
      <c r="D18" s="180" t="s">
        <v>134</v>
      </c>
      <c r="E18" s="180"/>
      <c r="F18" s="181">
        <v>5</v>
      </c>
      <c r="G18" s="171"/>
      <c r="H18" s="182">
        <v>64</v>
      </c>
      <c r="I18" s="189"/>
      <c r="J18" s="189"/>
      <c r="K18" s="189"/>
      <c r="L18" s="189"/>
      <c r="M18" s="190"/>
      <c r="N18" s="172"/>
    </row>
    <row r="19" spans="1:14" s="231" customFormat="1" ht="16.7" customHeight="1">
      <c r="A19" s="179">
        <v>15</v>
      </c>
      <c r="B19" s="180" t="s">
        <v>175</v>
      </c>
      <c r="C19" s="180" t="s">
        <v>148</v>
      </c>
      <c r="D19" s="180" t="s">
        <v>142</v>
      </c>
      <c r="E19" s="180"/>
      <c r="F19" s="181">
        <v>3</v>
      </c>
      <c r="G19" s="171"/>
      <c r="H19" s="182">
        <v>65</v>
      </c>
      <c r="I19" s="189"/>
      <c r="J19" s="189"/>
      <c r="K19" s="189"/>
      <c r="L19" s="189"/>
      <c r="M19" s="190"/>
      <c r="N19" s="172"/>
    </row>
    <row r="20" spans="1:14" s="231" customFormat="1" ht="16.7" customHeight="1">
      <c r="A20" s="179">
        <v>16</v>
      </c>
      <c r="B20" s="180" t="s">
        <v>151</v>
      </c>
      <c r="C20" s="180" t="s">
        <v>211</v>
      </c>
      <c r="D20" s="180" t="s">
        <v>144</v>
      </c>
      <c r="E20" s="180"/>
      <c r="F20" s="181">
        <v>4</v>
      </c>
      <c r="G20" s="171"/>
      <c r="H20" s="182">
        <v>66</v>
      </c>
      <c r="I20" s="189"/>
      <c r="J20" s="189"/>
      <c r="K20" s="189"/>
      <c r="L20" s="189"/>
      <c r="M20" s="190"/>
      <c r="N20" s="172"/>
    </row>
    <row r="21" spans="1:14" s="231" customFormat="1" ht="16.7" customHeight="1">
      <c r="A21" s="179">
        <v>17</v>
      </c>
      <c r="B21" s="180" t="s">
        <v>159</v>
      </c>
      <c r="C21" s="180" t="s">
        <v>160</v>
      </c>
      <c r="D21" s="180" t="s">
        <v>144</v>
      </c>
      <c r="E21" s="180"/>
      <c r="F21" s="186">
        <v>3</v>
      </c>
      <c r="G21" s="171"/>
      <c r="H21" s="182">
        <v>67</v>
      </c>
      <c r="I21" s="189"/>
      <c r="J21" s="189"/>
      <c r="K21" s="189"/>
      <c r="L21" s="189"/>
      <c r="M21" s="190"/>
      <c r="N21" s="172"/>
    </row>
    <row r="22" spans="1:14" s="231" customFormat="1" ht="16.7" customHeight="1">
      <c r="A22" s="179">
        <v>18</v>
      </c>
      <c r="B22" s="180" t="s">
        <v>149</v>
      </c>
      <c r="C22" s="180" t="s">
        <v>150</v>
      </c>
      <c r="D22" s="180" t="s">
        <v>142</v>
      </c>
      <c r="E22" s="180"/>
      <c r="F22" s="186">
        <v>5</v>
      </c>
      <c r="G22" s="171"/>
      <c r="H22" s="182">
        <v>68</v>
      </c>
      <c r="I22" s="189"/>
      <c r="J22" s="189"/>
      <c r="K22" s="189"/>
      <c r="L22" s="189"/>
      <c r="M22" s="190"/>
      <c r="N22" s="172"/>
    </row>
    <row r="23" spans="1:14" s="231" customFormat="1" ht="16.7" customHeight="1">
      <c r="A23" s="194">
        <v>19</v>
      </c>
      <c r="B23" s="180" t="s">
        <v>176</v>
      </c>
      <c r="C23" s="180" t="s">
        <v>150</v>
      </c>
      <c r="D23" s="180" t="s">
        <v>142</v>
      </c>
      <c r="E23" s="180"/>
      <c r="F23" s="181">
        <v>4</v>
      </c>
      <c r="G23" s="171"/>
      <c r="H23" s="182">
        <v>69</v>
      </c>
      <c r="I23" s="189"/>
      <c r="J23" s="189"/>
      <c r="K23" s="189"/>
      <c r="L23" s="189"/>
      <c r="M23" s="190"/>
      <c r="N23" s="172"/>
    </row>
    <row r="24" spans="1:14" s="231" customFormat="1" ht="16.7" customHeight="1">
      <c r="A24" s="195">
        <v>20</v>
      </c>
      <c r="B24" s="196" t="s">
        <v>212</v>
      </c>
      <c r="C24" s="196" t="s">
        <v>153</v>
      </c>
      <c r="D24" s="196" t="s">
        <v>134</v>
      </c>
      <c r="E24" s="196"/>
      <c r="F24" s="197">
        <v>5</v>
      </c>
      <c r="G24" s="171"/>
      <c r="H24" s="182">
        <v>70</v>
      </c>
      <c r="I24" s="189"/>
      <c r="J24" s="189"/>
      <c r="K24" s="189"/>
      <c r="L24" s="189"/>
      <c r="M24" s="190"/>
      <c r="N24" s="172"/>
    </row>
    <row r="25" spans="1:14" s="231" customFormat="1" ht="16.7" customHeight="1">
      <c r="A25" s="198">
        <v>21</v>
      </c>
      <c r="B25" s="187" t="s">
        <v>162</v>
      </c>
      <c r="C25" s="187" t="s">
        <v>150</v>
      </c>
      <c r="D25" s="187" t="s">
        <v>142</v>
      </c>
      <c r="E25" s="187"/>
      <c r="F25" s="203">
        <v>4</v>
      </c>
      <c r="G25" s="171"/>
      <c r="H25" s="182">
        <v>71</v>
      </c>
      <c r="I25" s="189"/>
      <c r="J25" s="189"/>
      <c r="K25" s="189"/>
      <c r="L25" s="189"/>
      <c r="M25" s="190"/>
      <c r="N25" s="172"/>
    </row>
    <row r="26" spans="1:14" s="231" customFormat="1" ht="16.7" customHeight="1">
      <c r="A26" s="200">
        <v>22</v>
      </c>
      <c r="B26" s="189" t="s">
        <v>251</v>
      </c>
      <c r="C26" s="189" t="s">
        <v>161</v>
      </c>
      <c r="D26" s="189" t="s">
        <v>144</v>
      </c>
      <c r="E26" s="189"/>
      <c r="F26" s="201">
        <v>5</v>
      </c>
      <c r="G26" s="171"/>
      <c r="H26" s="182">
        <v>72</v>
      </c>
      <c r="I26" s="189"/>
      <c r="J26" s="189"/>
      <c r="K26" s="189"/>
      <c r="L26" s="189"/>
      <c r="M26" s="190"/>
      <c r="N26" s="172"/>
    </row>
    <row r="27" spans="1:14" s="231" customFormat="1" ht="16.7" customHeight="1">
      <c r="A27" s="202">
        <v>23</v>
      </c>
      <c r="B27" s="189" t="s">
        <v>250</v>
      </c>
      <c r="C27" s="189" t="s">
        <v>161</v>
      </c>
      <c r="D27" s="189" t="s">
        <v>144</v>
      </c>
      <c r="E27" s="189"/>
      <c r="F27" s="204">
        <v>5</v>
      </c>
      <c r="G27" s="171"/>
      <c r="H27" s="182">
        <v>73</v>
      </c>
      <c r="I27" s="189"/>
      <c r="J27" s="189"/>
      <c r="K27" s="189"/>
      <c r="L27" s="189"/>
      <c r="M27" s="190"/>
      <c r="N27" s="172"/>
    </row>
    <row r="28" spans="1:14" s="231" customFormat="1" ht="16.7" customHeight="1">
      <c r="A28" s="179">
        <v>24</v>
      </c>
      <c r="B28" s="189" t="s">
        <v>234</v>
      </c>
      <c r="C28" s="189" t="s">
        <v>166</v>
      </c>
      <c r="D28" s="189" t="s">
        <v>144</v>
      </c>
      <c r="E28" s="189"/>
      <c r="F28" s="204">
        <v>5</v>
      </c>
      <c r="G28" s="171"/>
      <c r="H28" s="182">
        <v>74</v>
      </c>
      <c r="I28" s="189"/>
      <c r="J28" s="189"/>
      <c r="K28" s="189"/>
      <c r="L28" s="189"/>
      <c r="M28" s="190"/>
      <c r="N28" s="172"/>
    </row>
    <row r="29" spans="1:14" s="231" customFormat="1" ht="16.7" customHeight="1">
      <c r="A29" s="179">
        <v>25</v>
      </c>
      <c r="B29" s="189" t="s">
        <v>284</v>
      </c>
      <c r="C29" s="189" t="s">
        <v>153</v>
      </c>
      <c r="D29" s="189" t="s">
        <v>134</v>
      </c>
      <c r="E29" s="189"/>
      <c r="F29" s="204">
        <v>4</v>
      </c>
      <c r="G29" s="171"/>
      <c r="H29" s="182">
        <v>75</v>
      </c>
      <c r="I29" s="189"/>
      <c r="J29" s="189"/>
      <c r="K29" s="189"/>
      <c r="L29" s="189"/>
      <c r="M29" s="190"/>
      <c r="N29" s="172"/>
    </row>
    <row r="30" spans="1:14" s="231" customFormat="1" ht="16.7" customHeight="1">
      <c r="A30" s="179">
        <v>26</v>
      </c>
      <c r="B30" s="189" t="s">
        <v>301</v>
      </c>
      <c r="C30" s="189" t="s">
        <v>249</v>
      </c>
      <c r="D30" s="189" t="s">
        <v>143</v>
      </c>
      <c r="E30" s="189"/>
      <c r="F30" s="204">
        <v>5</v>
      </c>
      <c r="G30" s="171"/>
      <c r="H30" s="182">
        <v>76</v>
      </c>
      <c r="I30" s="189"/>
      <c r="J30" s="189"/>
      <c r="K30" s="189"/>
      <c r="L30" s="189"/>
      <c r="M30" s="190"/>
      <c r="N30" s="172"/>
    </row>
    <row r="31" spans="1:14" s="231" customFormat="1" ht="16.7" customHeight="1">
      <c r="A31" s="179">
        <v>27</v>
      </c>
      <c r="B31" s="183" t="s">
        <v>165</v>
      </c>
      <c r="C31" s="183" t="s">
        <v>302</v>
      </c>
      <c r="D31" s="183" t="s">
        <v>142</v>
      </c>
      <c r="E31" s="183"/>
      <c r="F31" s="184">
        <v>2</v>
      </c>
      <c r="G31" s="171"/>
      <c r="H31" s="182">
        <v>77</v>
      </c>
      <c r="I31" s="189"/>
      <c r="J31" s="189"/>
      <c r="K31" s="189"/>
      <c r="L31" s="189"/>
      <c r="M31" s="190"/>
      <c r="N31" s="172"/>
    </row>
    <row r="32" spans="1:14" s="231" customFormat="1" ht="16.7" customHeight="1">
      <c r="A32" s="179">
        <v>28</v>
      </c>
      <c r="B32" s="183" t="s">
        <v>154</v>
      </c>
      <c r="C32" s="183" t="s">
        <v>80</v>
      </c>
      <c r="D32" s="183" t="s">
        <v>143</v>
      </c>
      <c r="E32" s="183"/>
      <c r="F32" s="184">
        <v>3</v>
      </c>
      <c r="G32" s="171"/>
      <c r="H32" s="182">
        <v>78</v>
      </c>
      <c r="I32" s="189"/>
      <c r="J32" s="189"/>
      <c r="K32" s="189"/>
      <c r="L32" s="189"/>
      <c r="M32" s="190"/>
      <c r="N32" s="172"/>
    </row>
    <row r="33" spans="1:14" s="231" customFormat="1" ht="16.7" customHeight="1">
      <c r="A33" s="179">
        <v>29</v>
      </c>
      <c r="B33" s="183" t="s">
        <v>303</v>
      </c>
      <c r="C33" s="183" t="s">
        <v>166</v>
      </c>
      <c r="D33" s="183" t="s">
        <v>144</v>
      </c>
      <c r="E33" s="183"/>
      <c r="F33" s="184">
        <v>5</v>
      </c>
      <c r="G33" s="171"/>
      <c r="H33" s="182">
        <v>79</v>
      </c>
      <c r="I33" s="189"/>
      <c r="J33" s="189"/>
      <c r="K33" s="189"/>
      <c r="L33" s="189"/>
      <c r="M33" s="190"/>
      <c r="N33" s="172"/>
    </row>
    <row r="34" spans="1:14" s="231" customFormat="1" ht="16.7" customHeight="1">
      <c r="A34" s="179">
        <v>30</v>
      </c>
      <c r="B34" s="187" t="s">
        <v>213</v>
      </c>
      <c r="C34" s="187" t="s">
        <v>148</v>
      </c>
      <c r="D34" s="187" t="s">
        <v>142</v>
      </c>
      <c r="E34" s="187"/>
      <c r="F34" s="188">
        <v>2</v>
      </c>
      <c r="G34" s="171"/>
      <c r="H34" s="182">
        <v>80</v>
      </c>
      <c r="I34" s="189"/>
      <c r="J34" s="189"/>
      <c r="K34" s="189"/>
      <c r="L34" s="189"/>
      <c r="M34" s="190"/>
      <c r="N34" s="172"/>
    </row>
    <row r="35" spans="1:14" s="231" customFormat="1" ht="16.7" customHeight="1">
      <c r="A35" s="179">
        <v>31</v>
      </c>
      <c r="B35" s="189" t="s">
        <v>248</v>
      </c>
      <c r="C35" s="191" t="s">
        <v>161</v>
      </c>
      <c r="D35" s="189" t="s">
        <v>144</v>
      </c>
      <c r="E35" s="189"/>
      <c r="F35" s="192">
        <v>2</v>
      </c>
      <c r="G35" s="171"/>
      <c r="H35" s="182">
        <v>81</v>
      </c>
      <c r="I35" s="189"/>
      <c r="J35" s="189"/>
      <c r="K35" s="189"/>
      <c r="L35" s="189"/>
      <c r="M35" s="190"/>
      <c r="N35" s="172"/>
    </row>
    <row r="36" spans="1:14" s="231" customFormat="1" ht="16.7" customHeight="1">
      <c r="A36" s="179">
        <v>32</v>
      </c>
      <c r="B36" s="193" t="s">
        <v>167</v>
      </c>
      <c r="C36" s="193" t="s">
        <v>302</v>
      </c>
      <c r="D36" s="189" t="s">
        <v>142</v>
      </c>
      <c r="E36" s="189"/>
      <c r="F36" s="190">
        <v>2</v>
      </c>
      <c r="G36" s="171"/>
      <c r="H36" s="182">
        <v>82</v>
      </c>
      <c r="I36" s="189"/>
      <c r="J36" s="189"/>
      <c r="K36" s="189"/>
      <c r="L36" s="189"/>
      <c r="M36" s="190"/>
      <c r="N36" s="172"/>
    </row>
    <row r="37" spans="1:14" s="231" customFormat="1" ht="16.7" customHeight="1">
      <c r="A37" s="179">
        <v>33</v>
      </c>
      <c r="B37" s="189" t="s">
        <v>305</v>
      </c>
      <c r="C37" s="189" t="s">
        <v>80</v>
      </c>
      <c r="D37" s="189" t="s">
        <v>143</v>
      </c>
      <c r="E37" s="189"/>
      <c r="F37" s="190">
        <v>5</v>
      </c>
      <c r="G37" s="171"/>
      <c r="H37" s="182">
        <v>83</v>
      </c>
      <c r="I37" s="189"/>
      <c r="J37" s="189"/>
      <c r="K37" s="189"/>
      <c r="L37" s="189"/>
      <c r="M37" s="190"/>
      <c r="N37" s="172"/>
    </row>
    <row r="38" spans="1:14" s="231" customFormat="1" ht="16.7" customHeight="1">
      <c r="A38" s="179">
        <v>34</v>
      </c>
      <c r="B38" s="189" t="s">
        <v>266</v>
      </c>
      <c r="C38" s="189" t="s">
        <v>239</v>
      </c>
      <c r="D38" s="189" t="s">
        <v>134</v>
      </c>
      <c r="E38" s="189"/>
      <c r="F38" s="192">
        <v>4</v>
      </c>
      <c r="G38" s="171"/>
      <c r="H38" s="182">
        <v>84</v>
      </c>
      <c r="I38" s="189"/>
      <c r="J38" s="189"/>
      <c r="K38" s="189"/>
      <c r="L38" s="189"/>
      <c r="M38" s="190"/>
      <c r="N38" s="172"/>
    </row>
    <row r="39" spans="1:14" s="231" customFormat="1" ht="16.7" customHeight="1">
      <c r="A39" s="179">
        <v>35</v>
      </c>
      <c r="B39" s="189" t="s">
        <v>163</v>
      </c>
      <c r="C39" s="191" t="s">
        <v>164</v>
      </c>
      <c r="D39" s="189" t="s">
        <v>144</v>
      </c>
      <c r="E39" s="189"/>
      <c r="F39" s="192">
        <v>2</v>
      </c>
      <c r="G39" s="171"/>
      <c r="H39" s="182">
        <v>85</v>
      </c>
      <c r="I39" s="189"/>
      <c r="J39" s="189"/>
      <c r="K39" s="189"/>
      <c r="L39" s="189"/>
      <c r="M39" s="190"/>
      <c r="N39" s="172"/>
    </row>
    <row r="40" spans="1:14" s="231" customFormat="1" ht="16.7" customHeight="1">
      <c r="A40" s="179">
        <v>36</v>
      </c>
      <c r="B40" s="189" t="s">
        <v>246</v>
      </c>
      <c r="C40" s="189" t="s">
        <v>161</v>
      </c>
      <c r="D40" s="189" t="s">
        <v>144</v>
      </c>
      <c r="E40" s="189"/>
      <c r="F40" s="192">
        <v>5</v>
      </c>
      <c r="G40" s="171"/>
      <c r="H40" s="182">
        <v>86</v>
      </c>
      <c r="I40" s="189"/>
      <c r="J40" s="189"/>
      <c r="K40" s="189"/>
      <c r="L40" s="189"/>
      <c r="M40" s="190"/>
      <c r="N40" s="172"/>
    </row>
    <row r="41" spans="1:14" s="231" customFormat="1" ht="16.7" customHeight="1">
      <c r="A41" s="179">
        <v>37</v>
      </c>
      <c r="B41" s="193" t="s">
        <v>268</v>
      </c>
      <c r="C41" s="189" t="s">
        <v>152</v>
      </c>
      <c r="D41" s="189" t="s">
        <v>135</v>
      </c>
      <c r="E41" s="189"/>
      <c r="F41" s="192">
        <v>4</v>
      </c>
      <c r="G41" s="171"/>
      <c r="H41" s="182">
        <v>87</v>
      </c>
      <c r="I41" s="189"/>
      <c r="J41" s="189"/>
      <c r="K41" s="189"/>
      <c r="L41" s="189"/>
      <c r="M41" s="190"/>
      <c r="N41" s="172"/>
    </row>
    <row r="42" spans="1:14" s="231" customFormat="1" ht="16.7" customHeight="1">
      <c r="A42" s="179">
        <v>38</v>
      </c>
      <c r="B42" s="189" t="s">
        <v>247</v>
      </c>
      <c r="C42" s="191" t="s">
        <v>180</v>
      </c>
      <c r="D42" s="189" t="s">
        <v>135</v>
      </c>
      <c r="E42" s="189"/>
      <c r="F42" s="192">
        <v>5</v>
      </c>
      <c r="G42" s="171"/>
      <c r="H42" s="182">
        <v>88</v>
      </c>
      <c r="I42" s="189"/>
      <c r="J42" s="189"/>
      <c r="K42" s="189"/>
      <c r="L42" s="189"/>
      <c r="M42" s="190"/>
      <c r="N42" s="172"/>
    </row>
    <row r="43" spans="1:14" s="231" customFormat="1" ht="16.7" customHeight="1">
      <c r="A43" s="179">
        <v>39</v>
      </c>
      <c r="B43" s="193" t="s">
        <v>235</v>
      </c>
      <c r="C43" s="193" t="s">
        <v>166</v>
      </c>
      <c r="D43" s="189" t="s">
        <v>144</v>
      </c>
      <c r="E43" s="189"/>
      <c r="F43" s="190">
        <v>4</v>
      </c>
      <c r="G43" s="171"/>
      <c r="H43" s="182">
        <v>89</v>
      </c>
      <c r="I43" s="189"/>
      <c r="J43" s="189"/>
      <c r="K43" s="189"/>
      <c r="L43" s="189"/>
      <c r="M43" s="190"/>
      <c r="N43" s="172"/>
    </row>
    <row r="44" spans="1:14" s="231" customFormat="1" ht="16.7" customHeight="1">
      <c r="A44" s="179">
        <v>40</v>
      </c>
      <c r="B44" s="189" t="s">
        <v>270</v>
      </c>
      <c r="C44" s="189" t="s">
        <v>155</v>
      </c>
      <c r="D44" s="189" t="s">
        <v>143</v>
      </c>
      <c r="E44" s="189"/>
      <c r="F44" s="192">
        <v>3</v>
      </c>
      <c r="G44" s="171"/>
      <c r="H44" s="182">
        <v>90</v>
      </c>
      <c r="I44" s="189"/>
      <c r="J44" s="189"/>
      <c r="K44" s="189"/>
      <c r="L44" s="189"/>
      <c r="M44" s="190"/>
      <c r="N44" s="172"/>
    </row>
    <row r="45" spans="1:14" s="231" customFormat="1" ht="16.7" customHeight="1">
      <c r="A45" s="179">
        <v>41</v>
      </c>
      <c r="B45" s="193" t="s">
        <v>269</v>
      </c>
      <c r="C45" s="189" t="s">
        <v>153</v>
      </c>
      <c r="D45" s="189" t="s">
        <v>134</v>
      </c>
      <c r="E45" s="189"/>
      <c r="F45" s="192">
        <v>4</v>
      </c>
      <c r="G45" s="171"/>
      <c r="H45" s="182">
        <v>91</v>
      </c>
      <c r="I45" s="189"/>
      <c r="J45" s="189"/>
      <c r="K45" s="189"/>
      <c r="L45" s="189"/>
      <c r="M45" s="190"/>
      <c r="N45" s="172"/>
    </row>
    <row r="46" spans="1:14" s="231" customFormat="1" ht="16.7" customHeight="1">
      <c r="A46" s="179">
        <v>42</v>
      </c>
      <c r="B46" s="189" t="s">
        <v>272</v>
      </c>
      <c r="C46" s="189" t="s">
        <v>157</v>
      </c>
      <c r="D46" s="189" t="s">
        <v>143</v>
      </c>
      <c r="E46" s="189"/>
      <c r="F46" s="192">
        <v>3</v>
      </c>
      <c r="G46" s="171"/>
      <c r="H46" s="182">
        <v>92</v>
      </c>
      <c r="I46" s="189"/>
      <c r="J46" s="189"/>
      <c r="K46" s="189"/>
      <c r="L46" s="189"/>
      <c r="M46" s="190"/>
      <c r="N46" s="172"/>
    </row>
    <row r="47" spans="1:14" s="231" customFormat="1" ht="16.7" customHeight="1">
      <c r="A47" s="179">
        <v>43</v>
      </c>
      <c r="B47" s="189" t="s">
        <v>241</v>
      </c>
      <c r="C47" s="191" t="s">
        <v>164</v>
      </c>
      <c r="D47" s="189" t="s">
        <v>144</v>
      </c>
      <c r="E47" s="189"/>
      <c r="F47" s="190">
        <v>5</v>
      </c>
      <c r="G47" s="171"/>
      <c r="H47" s="182">
        <v>93</v>
      </c>
      <c r="I47" s="189"/>
      <c r="J47" s="189"/>
      <c r="K47" s="189"/>
      <c r="L47" s="189"/>
      <c r="M47" s="190"/>
      <c r="N47" s="172"/>
    </row>
    <row r="48" spans="1:14" s="231" customFormat="1" ht="16.7" customHeight="1">
      <c r="A48" s="179">
        <v>44</v>
      </c>
      <c r="B48" s="189" t="s">
        <v>168</v>
      </c>
      <c r="C48" s="189" t="s">
        <v>150</v>
      </c>
      <c r="D48" s="189" t="s">
        <v>142</v>
      </c>
      <c r="E48" s="189"/>
      <c r="F48" s="190">
        <v>2</v>
      </c>
      <c r="G48" s="171"/>
      <c r="H48" s="182">
        <v>94</v>
      </c>
      <c r="I48" s="189"/>
      <c r="J48" s="189"/>
      <c r="K48" s="189"/>
      <c r="L48" s="189"/>
      <c r="M48" s="190"/>
      <c r="N48" s="172"/>
    </row>
    <row r="49" spans="1:14" s="231" customFormat="1" ht="16.7" customHeight="1">
      <c r="A49" s="179">
        <v>45</v>
      </c>
      <c r="B49" s="189" t="s">
        <v>243</v>
      </c>
      <c r="C49" s="189" t="s">
        <v>161</v>
      </c>
      <c r="D49" s="189" t="s">
        <v>144</v>
      </c>
      <c r="E49" s="189"/>
      <c r="F49" s="190">
        <v>3</v>
      </c>
      <c r="G49" s="205"/>
      <c r="H49" s="182">
        <v>95</v>
      </c>
      <c r="I49" s="189"/>
      <c r="J49" s="189"/>
      <c r="K49" s="189"/>
      <c r="L49" s="189"/>
      <c r="M49" s="190"/>
      <c r="N49" s="172"/>
    </row>
    <row r="50" spans="1:14" s="231" customFormat="1" ht="16.7" customHeight="1">
      <c r="A50" s="179">
        <v>46</v>
      </c>
      <c r="B50" s="189" t="s">
        <v>245</v>
      </c>
      <c r="C50" s="191" t="s">
        <v>164</v>
      </c>
      <c r="D50" s="189" t="s">
        <v>144</v>
      </c>
      <c r="E50" s="189"/>
      <c r="F50" s="192">
        <v>2</v>
      </c>
      <c r="G50" s="171"/>
      <c r="H50" s="182">
        <v>96</v>
      </c>
      <c r="I50" s="189"/>
      <c r="J50" s="189"/>
      <c r="K50" s="189"/>
      <c r="L50" s="189"/>
      <c r="M50" s="190"/>
      <c r="N50" s="172"/>
    </row>
    <row r="51" spans="1:14" s="231" customFormat="1" ht="16.7" customHeight="1">
      <c r="A51" s="179">
        <v>47</v>
      </c>
      <c r="B51" s="189" t="s">
        <v>307</v>
      </c>
      <c r="C51" s="189" t="s">
        <v>157</v>
      </c>
      <c r="D51" s="189" t="s">
        <v>143</v>
      </c>
      <c r="E51" s="189"/>
      <c r="F51" s="190">
        <v>5</v>
      </c>
      <c r="G51" s="171"/>
      <c r="H51" s="182">
        <v>97</v>
      </c>
      <c r="I51" s="189"/>
      <c r="J51" s="189"/>
      <c r="K51" s="189"/>
      <c r="L51" s="189"/>
      <c r="M51" s="190"/>
      <c r="N51" s="172"/>
    </row>
    <row r="52" spans="1:14" s="231" customFormat="1" ht="16.7" customHeight="1">
      <c r="A52" s="179">
        <v>48</v>
      </c>
      <c r="B52" s="189" t="s">
        <v>276</v>
      </c>
      <c r="C52" s="189" t="s">
        <v>153</v>
      </c>
      <c r="D52" s="189" t="s">
        <v>134</v>
      </c>
      <c r="E52" s="189"/>
      <c r="F52" s="190">
        <v>3</v>
      </c>
      <c r="G52" s="171"/>
      <c r="H52" s="182">
        <v>98</v>
      </c>
      <c r="I52" s="189"/>
      <c r="J52" s="189"/>
      <c r="K52" s="189"/>
      <c r="L52" s="189"/>
      <c r="M52" s="190"/>
      <c r="N52" s="172"/>
    </row>
    <row r="53" spans="1:14" s="231" customFormat="1" ht="16.7" customHeight="1">
      <c r="A53" s="179">
        <v>49</v>
      </c>
      <c r="B53" s="193" t="s">
        <v>279</v>
      </c>
      <c r="C53" s="189" t="s">
        <v>153</v>
      </c>
      <c r="D53" s="189" t="s">
        <v>134</v>
      </c>
      <c r="E53" s="189"/>
      <c r="F53" s="192">
        <v>4</v>
      </c>
      <c r="G53" s="171"/>
      <c r="H53" s="182">
        <v>99</v>
      </c>
      <c r="I53" s="189"/>
      <c r="J53" s="189"/>
      <c r="K53" s="189"/>
      <c r="L53" s="189"/>
      <c r="M53" s="190"/>
      <c r="N53" s="172"/>
    </row>
    <row r="54" spans="1:14" s="231" customFormat="1" ht="16.7" customHeight="1">
      <c r="A54" s="195">
        <v>50</v>
      </c>
      <c r="B54" s="207" t="s">
        <v>278</v>
      </c>
      <c r="C54" s="207" t="s">
        <v>172</v>
      </c>
      <c r="D54" s="207" t="s">
        <v>134</v>
      </c>
      <c r="E54" s="207"/>
      <c r="F54" s="232">
        <v>4</v>
      </c>
      <c r="G54" s="171"/>
      <c r="H54" s="207">
        <v>100</v>
      </c>
      <c r="I54" s="207"/>
      <c r="J54" s="207"/>
      <c r="K54" s="207"/>
      <c r="L54" s="207"/>
      <c r="M54" s="209"/>
      <c r="N54" s="172"/>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sheetPr codeName="Sheet11">
    <tabColor indexed="10"/>
    <pageSetUpPr fitToPage="1"/>
  </sheetPr>
  <dimension ref="A1:T55"/>
  <sheetViews>
    <sheetView view="pageBreakPreview" zoomScale="90" zoomScaleSheetLayoutView="90" workbookViewId="0">
      <selection activeCell="I60" sqref="I60"/>
    </sheetView>
  </sheetViews>
  <sheetFormatPr defaultColWidth="9" defaultRowHeight="18.75"/>
  <cols>
    <col min="1" max="1" width="6.125" style="214" customWidth="1"/>
    <col min="2" max="2" width="17.75" style="214" customWidth="1"/>
    <col min="3" max="3" width="17.75" style="230" customWidth="1"/>
    <col min="4" max="4" width="4.5" style="230" customWidth="1"/>
    <col min="5" max="5" width="4.625" style="210" customWidth="1"/>
    <col min="6" max="6" width="4.625" style="214" customWidth="1"/>
    <col min="7" max="7" width="1.375" style="214" customWidth="1"/>
    <col min="8" max="8" width="6.125" style="230" customWidth="1"/>
    <col min="9" max="10" width="17.75" style="217" customWidth="1"/>
    <col min="11" max="11" width="4.5" style="210" customWidth="1"/>
    <col min="12" max="12" width="4.625" style="217" customWidth="1"/>
    <col min="13" max="13" width="4.625" style="210" customWidth="1"/>
    <col min="14" max="14" width="3" style="167" customWidth="1"/>
    <col min="15" max="16384" width="9" style="167"/>
  </cols>
  <sheetData>
    <row r="1" spans="1:20" s="231" customFormat="1" ht="28.5">
      <c r="A1" s="324" t="s">
        <v>348</v>
      </c>
      <c r="B1" s="324"/>
      <c r="C1" s="324"/>
      <c r="D1" s="324"/>
      <c r="E1" s="324"/>
      <c r="F1" s="324"/>
      <c r="G1" s="324"/>
      <c r="H1" s="324"/>
      <c r="I1" s="324"/>
      <c r="J1" s="324"/>
      <c r="K1" s="324"/>
      <c r="L1" s="324"/>
      <c r="M1" s="324"/>
    </row>
    <row r="2" spans="1:20" s="231" customFormat="1">
      <c r="A2" s="213"/>
      <c r="B2" s="213"/>
      <c r="C2" s="213"/>
      <c r="D2" s="213"/>
      <c r="E2" s="213"/>
      <c r="F2" s="213"/>
      <c r="G2" s="214"/>
      <c r="H2" s="325">
        <v>44631</v>
      </c>
      <c r="I2" s="325"/>
      <c r="J2" s="325"/>
      <c r="K2" s="325"/>
      <c r="L2" s="325"/>
      <c r="M2" s="325"/>
      <c r="N2" s="215"/>
    </row>
    <row r="3" spans="1:20" s="231" customFormat="1" ht="9.75" customHeight="1">
      <c r="A3" s="216"/>
      <c r="B3" s="216"/>
      <c r="C3" s="216"/>
      <c r="D3" s="216"/>
      <c r="E3" s="216"/>
      <c r="F3" s="216"/>
      <c r="G3" s="214"/>
      <c r="H3" s="214"/>
      <c r="I3" s="217"/>
      <c r="J3" s="217"/>
      <c r="K3" s="214"/>
      <c r="L3" s="218"/>
      <c r="M3" s="214"/>
    </row>
    <row r="4" spans="1:20" s="231" customFormat="1" ht="17.100000000000001" customHeight="1">
      <c r="A4" s="219" t="s">
        <v>137</v>
      </c>
      <c r="B4" s="220" t="s">
        <v>138</v>
      </c>
      <c r="C4" s="220" t="s">
        <v>139</v>
      </c>
      <c r="D4" s="221"/>
      <c r="E4" s="222" t="s">
        <v>140</v>
      </c>
      <c r="F4" s="220" t="s">
        <v>141</v>
      </c>
      <c r="G4" s="223"/>
      <c r="H4" s="220" t="s">
        <v>137</v>
      </c>
      <c r="I4" s="220" t="s">
        <v>138</v>
      </c>
      <c r="J4" s="220" t="s">
        <v>139</v>
      </c>
      <c r="K4" s="221"/>
      <c r="L4" s="222" t="s">
        <v>140</v>
      </c>
      <c r="M4" s="224" t="s">
        <v>141</v>
      </c>
    </row>
    <row r="5" spans="1:20" s="231" customFormat="1" ht="17.25" customHeight="1">
      <c r="A5" s="225">
        <v>1</v>
      </c>
      <c r="B5" s="226" t="s">
        <v>285</v>
      </c>
      <c r="C5" s="226" t="s">
        <v>153</v>
      </c>
      <c r="D5" s="226" t="s">
        <v>134</v>
      </c>
      <c r="E5" s="226"/>
      <c r="F5" s="227">
        <v>5</v>
      </c>
      <c r="G5" s="171"/>
      <c r="H5" s="182">
        <v>51</v>
      </c>
      <c r="I5" s="189" t="s">
        <v>328</v>
      </c>
      <c r="J5" s="189" t="s">
        <v>158</v>
      </c>
      <c r="K5" s="189" t="s">
        <v>135</v>
      </c>
      <c r="L5" s="189" t="s">
        <v>240</v>
      </c>
      <c r="M5" s="192">
        <v>4</v>
      </c>
    </row>
    <row r="6" spans="1:20" s="231" customFormat="1" ht="17.25" customHeight="1">
      <c r="A6" s="179">
        <v>2</v>
      </c>
      <c r="B6" s="226" t="s">
        <v>185</v>
      </c>
      <c r="C6" s="226" t="s">
        <v>155</v>
      </c>
      <c r="D6" s="226" t="s">
        <v>143</v>
      </c>
      <c r="E6" s="226"/>
      <c r="F6" s="227">
        <v>4</v>
      </c>
      <c r="G6" s="171"/>
      <c r="H6" s="182">
        <v>52</v>
      </c>
      <c r="I6" s="189" t="s">
        <v>329</v>
      </c>
      <c r="J6" s="189" t="s">
        <v>211</v>
      </c>
      <c r="K6" s="189" t="s">
        <v>144</v>
      </c>
      <c r="L6" s="189" t="s">
        <v>240</v>
      </c>
      <c r="M6" s="190">
        <v>2</v>
      </c>
    </row>
    <row r="7" spans="1:20" s="231" customFormat="1" ht="17.25" customHeight="1">
      <c r="A7" s="179">
        <v>3</v>
      </c>
      <c r="B7" s="226" t="s">
        <v>186</v>
      </c>
      <c r="C7" s="226" t="s">
        <v>150</v>
      </c>
      <c r="D7" s="226" t="s">
        <v>142</v>
      </c>
      <c r="E7" s="226"/>
      <c r="F7" s="228">
        <v>4</v>
      </c>
      <c r="G7" s="171"/>
      <c r="H7" s="182">
        <v>53</v>
      </c>
      <c r="I7" s="189" t="s">
        <v>331</v>
      </c>
      <c r="J7" s="189" t="s">
        <v>158</v>
      </c>
      <c r="K7" s="189" t="s">
        <v>135</v>
      </c>
      <c r="L7" s="189" t="s">
        <v>240</v>
      </c>
      <c r="M7" s="190" t="s">
        <v>332</v>
      </c>
    </row>
    <row r="8" spans="1:20" s="231" customFormat="1" ht="17.25" customHeight="1">
      <c r="A8" s="179">
        <v>4</v>
      </c>
      <c r="B8" s="226" t="s">
        <v>179</v>
      </c>
      <c r="C8" s="226" t="s">
        <v>180</v>
      </c>
      <c r="D8" s="226" t="s">
        <v>135</v>
      </c>
      <c r="E8" s="226"/>
      <c r="F8" s="227">
        <v>5</v>
      </c>
      <c r="G8" s="171"/>
      <c r="H8" s="182">
        <v>54</v>
      </c>
      <c r="I8" s="189"/>
      <c r="J8" s="189"/>
      <c r="K8" s="189"/>
      <c r="L8" s="189"/>
      <c r="M8" s="190"/>
    </row>
    <row r="9" spans="1:20" s="231" customFormat="1" ht="17.25" customHeight="1">
      <c r="A9" s="179">
        <v>5</v>
      </c>
      <c r="B9" s="226" t="s">
        <v>259</v>
      </c>
      <c r="C9" s="226" t="s">
        <v>157</v>
      </c>
      <c r="D9" s="226" t="s">
        <v>143</v>
      </c>
      <c r="E9" s="226"/>
      <c r="F9" s="228">
        <v>3</v>
      </c>
      <c r="G9" s="171"/>
      <c r="H9" s="182">
        <v>55</v>
      </c>
      <c r="I9" s="189"/>
      <c r="J9" s="189"/>
      <c r="K9" s="189"/>
      <c r="L9" s="189"/>
      <c r="M9" s="190"/>
      <c r="T9" s="231">
        <v>6</v>
      </c>
    </row>
    <row r="10" spans="1:20" s="231" customFormat="1" ht="17.25" customHeight="1">
      <c r="A10" s="179">
        <v>6</v>
      </c>
      <c r="B10" s="226" t="s">
        <v>187</v>
      </c>
      <c r="C10" s="226" t="s">
        <v>150</v>
      </c>
      <c r="D10" s="226" t="s">
        <v>142</v>
      </c>
      <c r="E10" s="226"/>
      <c r="F10" s="228">
        <v>4</v>
      </c>
      <c r="G10" s="171"/>
      <c r="H10" s="182">
        <v>56</v>
      </c>
      <c r="I10" s="189"/>
      <c r="J10" s="189"/>
      <c r="K10" s="189"/>
      <c r="L10" s="189"/>
      <c r="M10" s="190"/>
    </row>
    <row r="11" spans="1:20" s="231" customFormat="1" ht="17.25" customHeight="1">
      <c r="A11" s="179">
        <v>7</v>
      </c>
      <c r="B11" s="226" t="s">
        <v>189</v>
      </c>
      <c r="C11" s="226" t="s">
        <v>150</v>
      </c>
      <c r="D11" s="226" t="s">
        <v>142</v>
      </c>
      <c r="E11" s="226"/>
      <c r="F11" s="227">
        <v>4</v>
      </c>
      <c r="G11" s="171"/>
      <c r="H11" s="182">
        <v>57</v>
      </c>
      <c r="I11" s="189"/>
      <c r="J11" s="189"/>
      <c r="K11" s="189"/>
      <c r="L11" s="189"/>
      <c r="M11" s="190"/>
    </row>
    <row r="12" spans="1:20" s="231" customFormat="1" ht="17.25" customHeight="1">
      <c r="A12" s="179">
        <v>8</v>
      </c>
      <c r="B12" s="226" t="s">
        <v>321</v>
      </c>
      <c r="C12" s="226" t="s">
        <v>158</v>
      </c>
      <c r="D12" s="226" t="s">
        <v>135</v>
      </c>
      <c r="E12" s="226"/>
      <c r="F12" s="227">
        <v>5</v>
      </c>
      <c r="G12" s="171"/>
      <c r="H12" s="182">
        <v>58</v>
      </c>
      <c r="I12" s="189"/>
      <c r="J12" s="189"/>
      <c r="K12" s="189"/>
      <c r="L12" s="189"/>
      <c r="M12" s="190"/>
    </row>
    <row r="13" spans="1:20" s="231" customFormat="1" ht="17.25" customHeight="1">
      <c r="A13" s="179">
        <v>9</v>
      </c>
      <c r="B13" s="226" t="s">
        <v>188</v>
      </c>
      <c r="C13" s="226" t="s">
        <v>148</v>
      </c>
      <c r="D13" s="226" t="s">
        <v>142</v>
      </c>
      <c r="E13" s="226"/>
      <c r="F13" s="227">
        <v>4</v>
      </c>
      <c r="G13" s="171"/>
      <c r="H13" s="182">
        <v>59</v>
      </c>
      <c r="I13" s="189"/>
      <c r="J13" s="189"/>
      <c r="K13" s="189"/>
      <c r="L13" s="189"/>
      <c r="M13" s="190"/>
    </row>
    <row r="14" spans="1:20" s="231" customFormat="1" ht="17.25" customHeight="1">
      <c r="A14" s="179">
        <v>10</v>
      </c>
      <c r="B14" s="226" t="s">
        <v>182</v>
      </c>
      <c r="C14" s="226" t="s">
        <v>155</v>
      </c>
      <c r="D14" s="226" t="s">
        <v>143</v>
      </c>
      <c r="E14" s="226"/>
      <c r="F14" s="228">
        <v>5</v>
      </c>
      <c r="G14" s="171"/>
      <c r="H14" s="182">
        <v>60</v>
      </c>
      <c r="I14" s="189"/>
      <c r="J14" s="189"/>
      <c r="K14" s="189"/>
      <c r="L14" s="189"/>
      <c r="M14" s="190"/>
    </row>
    <row r="15" spans="1:20" s="231" customFormat="1" ht="17.25" customHeight="1">
      <c r="A15" s="179">
        <v>11</v>
      </c>
      <c r="B15" s="226" t="s">
        <v>147</v>
      </c>
      <c r="C15" s="226" t="s">
        <v>152</v>
      </c>
      <c r="D15" s="226" t="s">
        <v>135</v>
      </c>
      <c r="E15" s="226"/>
      <c r="F15" s="228">
        <v>5</v>
      </c>
      <c r="G15" s="171"/>
      <c r="H15" s="182">
        <v>61</v>
      </c>
      <c r="I15" s="189"/>
      <c r="J15" s="189"/>
      <c r="K15" s="189"/>
      <c r="L15" s="189"/>
      <c r="M15" s="190"/>
    </row>
    <row r="16" spans="1:20" s="231" customFormat="1" ht="17.25" customHeight="1">
      <c r="A16" s="179">
        <v>12</v>
      </c>
      <c r="B16" s="226" t="s">
        <v>146</v>
      </c>
      <c r="C16" s="226" t="s">
        <v>155</v>
      </c>
      <c r="D16" s="226" t="s">
        <v>143</v>
      </c>
      <c r="E16" s="226"/>
      <c r="F16" s="227">
        <v>4</v>
      </c>
      <c r="G16" s="171"/>
      <c r="H16" s="182">
        <v>62</v>
      </c>
      <c r="I16" s="189"/>
      <c r="J16" s="189"/>
      <c r="K16" s="189"/>
      <c r="L16" s="189"/>
      <c r="M16" s="190"/>
    </row>
    <row r="17" spans="1:13" s="231" customFormat="1" ht="17.25" customHeight="1">
      <c r="A17" s="179">
        <v>13</v>
      </c>
      <c r="B17" s="226" t="s">
        <v>190</v>
      </c>
      <c r="C17" s="226" t="s">
        <v>150</v>
      </c>
      <c r="D17" s="226" t="s">
        <v>142</v>
      </c>
      <c r="E17" s="226"/>
      <c r="F17" s="227">
        <v>5</v>
      </c>
      <c r="G17" s="171"/>
      <c r="H17" s="182">
        <v>63</v>
      </c>
      <c r="I17" s="189"/>
      <c r="J17" s="189"/>
      <c r="K17" s="189"/>
      <c r="L17" s="189"/>
      <c r="M17" s="190"/>
    </row>
    <row r="18" spans="1:13" s="231" customFormat="1" ht="17.25" customHeight="1">
      <c r="A18" s="179">
        <v>14</v>
      </c>
      <c r="B18" s="226" t="s">
        <v>330</v>
      </c>
      <c r="C18" s="226" t="s">
        <v>181</v>
      </c>
      <c r="D18" s="226" t="s">
        <v>143</v>
      </c>
      <c r="E18" s="226"/>
      <c r="F18" s="227">
        <v>5</v>
      </c>
      <c r="G18" s="171"/>
      <c r="H18" s="182">
        <v>64</v>
      </c>
      <c r="I18" s="189"/>
      <c r="J18" s="189"/>
      <c r="K18" s="189"/>
      <c r="L18" s="189"/>
      <c r="M18" s="190"/>
    </row>
    <row r="19" spans="1:13" s="231" customFormat="1" ht="17.25" customHeight="1">
      <c r="A19" s="179">
        <v>15</v>
      </c>
      <c r="B19" s="226" t="s">
        <v>215</v>
      </c>
      <c r="C19" s="226" t="s">
        <v>148</v>
      </c>
      <c r="D19" s="226" t="s">
        <v>142</v>
      </c>
      <c r="E19" s="226"/>
      <c r="F19" s="228">
        <v>5</v>
      </c>
      <c r="G19" s="171"/>
      <c r="H19" s="182">
        <v>65</v>
      </c>
      <c r="I19" s="189"/>
      <c r="J19" s="189"/>
      <c r="K19" s="189"/>
      <c r="L19" s="189"/>
      <c r="M19" s="190"/>
    </row>
    <row r="20" spans="1:13" s="231" customFormat="1" ht="17.25" customHeight="1">
      <c r="A20" s="179">
        <v>16</v>
      </c>
      <c r="B20" s="226" t="s">
        <v>237</v>
      </c>
      <c r="C20" s="226" t="s">
        <v>233</v>
      </c>
      <c r="D20" s="226" t="s">
        <v>144</v>
      </c>
      <c r="E20" s="226"/>
      <c r="F20" s="228">
        <v>4</v>
      </c>
      <c r="G20" s="171"/>
      <c r="H20" s="182">
        <v>66</v>
      </c>
      <c r="I20" s="189"/>
      <c r="J20" s="189"/>
      <c r="K20" s="189"/>
      <c r="L20" s="189"/>
      <c r="M20" s="190"/>
    </row>
    <row r="21" spans="1:13" s="231" customFormat="1" ht="17.25" customHeight="1">
      <c r="A21" s="179">
        <v>17</v>
      </c>
      <c r="B21" s="226" t="s">
        <v>297</v>
      </c>
      <c r="C21" s="226" t="s">
        <v>153</v>
      </c>
      <c r="D21" s="226" t="s">
        <v>134</v>
      </c>
      <c r="E21" s="226"/>
      <c r="F21" s="227">
        <v>3</v>
      </c>
      <c r="G21" s="171"/>
      <c r="H21" s="182">
        <v>67</v>
      </c>
      <c r="I21" s="189"/>
      <c r="J21" s="189"/>
      <c r="K21" s="189"/>
      <c r="L21" s="189"/>
      <c r="M21" s="190"/>
    </row>
    <row r="22" spans="1:13" s="231" customFormat="1" ht="17.25" customHeight="1">
      <c r="A22" s="179">
        <v>18</v>
      </c>
      <c r="B22" s="226" t="s">
        <v>257</v>
      </c>
      <c r="C22" s="226" t="s">
        <v>152</v>
      </c>
      <c r="D22" s="226" t="s">
        <v>135</v>
      </c>
      <c r="E22" s="226"/>
      <c r="F22" s="227">
        <v>5</v>
      </c>
      <c r="G22" s="171"/>
      <c r="H22" s="182">
        <v>68</v>
      </c>
      <c r="I22" s="189"/>
      <c r="J22" s="189"/>
      <c r="K22" s="189"/>
      <c r="L22" s="189"/>
      <c r="M22" s="190"/>
    </row>
    <row r="23" spans="1:13" s="231" customFormat="1" ht="17.25" customHeight="1">
      <c r="A23" s="194">
        <v>19</v>
      </c>
      <c r="B23" s="226" t="s">
        <v>298</v>
      </c>
      <c r="C23" s="226" t="s">
        <v>287</v>
      </c>
      <c r="D23" s="226" t="s">
        <v>143</v>
      </c>
      <c r="E23" s="226"/>
      <c r="F23" s="227">
        <v>5</v>
      </c>
      <c r="G23" s="171"/>
      <c r="H23" s="182">
        <v>69</v>
      </c>
      <c r="I23" s="189"/>
      <c r="J23" s="189"/>
      <c r="K23" s="189"/>
      <c r="L23" s="189"/>
      <c r="M23" s="190"/>
    </row>
    <row r="24" spans="1:13" s="231" customFormat="1" ht="17.25" customHeight="1">
      <c r="A24" s="194">
        <v>20</v>
      </c>
      <c r="B24" s="233" t="s">
        <v>191</v>
      </c>
      <c r="C24" s="233" t="s">
        <v>150</v>
      </c>
      <c r="D24" s="233" t="s">
        <v>142</v>
      </c>
      <c r="E24" s="233"/>
      <c r="F24" s="234">
        <v>2</v>
      </c>
      <c r="G24" s="171"/>
      <c r="H24" s="182">
        <v>70</v>
      </c>
      <c r="I24" s="189"/>
      <c r="J24" s="189"/>
      <c r="K24" s="189"/>
      <c r="L24" s="189"/>
      <c r="M24" s="190"/>
    </row>
    <row r="25" spans="1:13" s="231" customFormat="1" ht="17.25" customHeight="1">
      <c r="A25" s="225">
        <v>21</v>
      </c>
      <c r="B25" s="187" t="s">
        <v>258</v>
      </c>
      <c r="C25" s="187" t="s">
        <v>333</v>
      </c>
      <c r="D25" s="187" t="s">
        <v>135</v>
      </c>
      <c r="E25" s="187"/>
      <c r="F25" s="199">
        <v>4</v>
      </c>
      <c r="G25" s="171"/>
      <c r="H25" s="182">
        <v>71</v>
      </c>
      <c r="I25" s="189"/>
      <c r="J25" s="189"/>
      <c r="K25" s="189"/>
      <c r="L25" s="189"/>
      <c r="M25" s="190"/>
    </row>
    <row r="26" spans="1:13" s="231" customFormat="1" ht="17.25" customHeight="1">
      <c r="A26" s="179">
        <v>22</v>
      </c>
      <c r="B26" s="189" t="s">
        <v>254</v>
      </c>
      <c r="C26" s="189" t="s">
        <v>302</v>
      </c>
      <c r="D26" s="189" t="s">
        <v>142</v>
      </c>
      <c r="E26" s="189"/>
      <c r="F26" s="204">
        <v>2</v>
      </c>
      <c r="G26" s="171"/>
      <c r="H26" s="182">
        <v>72</v>
      </c>
      <c r="I26" s="189"/>
      <c r="J26" s="189"/>
      <c r="K26" s="189"/>
      <c r="L26" s="189"/>
      <c r="M26" s="190"/>
    </row>
    <row r="27" spans="1:13" s="231" customFormat="1" ht="17.25" customHeight="1">
      <c r="A27" s="202">
        <v>23</v>
      </c>
      <c r="B27" s="189" t="s">
        <v>214</v>
      </c>
      <c r="C27" s="189" t="s">
        <v>80</v>
      </c>
      <c r="D27" s="189" t="s">
        <v>143</v>
      </c>
      <c r="E27" s="189"/>
      <c r="F27" s="201">
        <v>3</v>
      </c>
      <c r="G27" s="171"/>
      <c r="H27" s="182">
        <v>73</v>
      </c>
      <c r="I27" s="189"/>
      <c r="J27" s="189"/>
      <c r="K27" s="189"/>
      <c r="L27" s="189"/>
      <c r="M27" s="190"/>
    </row>
    <row r="28" spans="1:13" s="231" customFormat="1" ht="17.25" customHeight="1">
      <c r="A28" s="179">
        <v>24</v>
      </c>
      <c r="B28" s="189" t="s">
        <v>183</v>
      </c>
      <c r="C28" s="189" t="s">
        <v>333</v>
      </c>
      <c r="D28" s="189" t="s">
        <v>135</v>
      </c>
      <c r="E28" s="189"/>
      <c r="F28" s="204">
        <v>4</v>
      </c>
      <c r="G28" s="171"/>
      <c r="H28" s="182">
        <v>74</v>
      </c>
      <c r="I28" s="189"/>
      <c r="J28" s="189"/>
      <c r="K28" s="189"/>
      <c r="L28" s="189"/>
      <c r="M28" s="190"/>
    </row>
    <row r="29" spans="1:13" s="231" customFormat="1" ht="17.25" customHeight="1">
      <c r="A29" s="179">
        <v>25</v>
      </c>
      <c r="B29" s="189" t="s">
        <v>334</v>
      </c>
      <c r="C29" s="189" t="s">
        <v>181</v>
      </c>
      <c r="D29" s="189" t="s">
        <v>143</v>
      </c>
      <c r="E29" s="189"/>
      <c r="F29" s="204">
        <v>2</v>
      </c>
      <c r="G29" s="171"/>
      <c r="H29" s="182">
        <v>75</v>
      </c>
      <c r="I29" s="189"/>
      <c r="J29" s="189"/>
      <c r="K29" s="189"/>
      <c r="L29" s="189"/>
      <c r="M29" s="190"/>
    </row>
    <row r="30" spans="1:13" s="231" customFormat="1" ht="17.25" customHeight="1">
      <c r="A30" s="179">
        <v>26</v>
      </c>
      <c r="B30" s="193" t="s">
        <v>286</v>
      </c>
      <c r="C30" s="193" t="s">
        <v>287</v>
      </c>
      <c r="D30" s="189" t="s">
        <v>143</v>
      </c>
      <c r="E30" s="189"/>
      <c r="F30" s="201">
        <v>5</v>
      </c>
      <c r="G30" s="171"/>
      <c r="H30" s="182">
        <v>76</v>
      </c>
      <c r="I30" s="189"/>
      <c r="J30" s="189"/>
      <c r="K30" s="189"/>
      <c r="L30" s="189"/>
      <c r="M30" s="190"/>
    </row>
    <row r="31" spans="1:13" s="231" customFormat="1" ht="17.25" customHeight="1">
      <c r="A31" s="179">
        <v>27</v>
      </c>
      <c r="B31" s="189" t="s">
        <v>256</v>
      </c>
      <c r="C31" s="189" t="s">
        <v>255</v>
      </c>
      <c r="D31" s="189" t="s">
        <v>135</v>
      </c>
      <c r="E31" s="189"/>
      <c r="F31" s="201">
        <v>4</v>
      </c>
      <c r="G31" s="171"/>
      <c r="H31" s="182">
        <v>77</v>
      </c>
      <c r="I31" s="189"/>
      <c r="J31" s="189"/>
      <c r="K31" s="189"/>
      <c r="L31" s="189"/>
      <c r="M31" s="190"/>
    </row>
    <row r="32" spans="1:13" s="231" customFormat="1" ht="17.25" customHeight="1">
      <c r="A32" s="179">
        <v>28</v>
      </c>
      <c r="B32" s="193" t="s">
        <v>289</v>
      </c>
      <c r="C32" s="193" t="s">
        <v>180</v>
      </c>
      <c r="D32" s="189" t="s">
        <v>135</v>
      </c>
      <c r="E32" s="189"/>
      <c r="F32" s="201">
        <v>5</v>
      </c>
      <c r="G32" s="171"/>
      <c r="H32" s="182">
        <v>78</v>
      </c>
      <c r="I32" s="189"/>
      <c r="J32" s="189"/>
      <c r="K32" s="189"/>
      <c r="L32" s="189"/>
      <c r="M32" s="190"/>
    </row>
    <row r="33" spans="1:13" s="231" customFormat="1" ht="17.25" customHeight="1">
      <c r="A33" s="179">
        <v>29</v>
      </c>
      <c r="B33" s="189" t="s">
        <v>316</v>
      </c>
      <c r="C33" s="189" t="s">
        <v>304</v>
      </c>
      <c r="D33" s="189" t="s">
        <v>134</v>
      </c>
      <c r="E33" s="189"/>
      <c r="F33" s="201">
        <v>4</v>
      </c>
      <c r="G33" s="171"/>
      <c r="H33" s="182">
        <v>79</v>
      </c>
      <c r="I33" s="189"/>
      <c r="J33" s="189"/>
      <c r="K33" s="189"/>
      <c r="L33" s="189"/>
      <c r="M33" s="190"/>
    </row>
    <row r="34" spans="1:13" s="231" customFormat="1" ht="17.25" customHeight="1">
      <c r="A34" s="179">
        <v>30</v>
      </c>
      <c r="B34" s="189" t="s">
        <v>253</v>
      </c>
      <c r="C34" s="189" t="s">
        <v>172</v>
      </c>
      <c r="D34" s="189" t="s">
        <v>134</v>
      </c>
      <c r="E34" s="193"/>
      <c r="F34" s="192">
        <v>4</v>
      </c>
      <c r="G34" s="171"/>
      <c r="H34" s="182">
        <v>80</v>
      </c>
      <c r="I34" s="189"/>
      <c r="J34" s="189"/>
      <c r="K34" s="189"/>
      <c r="L34" s="189"/>
      <c r="M34" s="190"/>
    </row>
    <row r="35" spans="1:13" s="231" customFormat="1" ht="17.25" customHeight="1">
      <c r="A35" s="179">
        <v>31</v>
      </c>
      <c r="B35" s="189" t="s">
        <v>317</v>
      </c>
      <c r="C35" s="189" t="s">
        <v>299</v>
      </c>
      <c r="D35" s="189" t="s">
        <v>144</v>
      </c>
      <c r="E35" s="189"/>
      <c r="F35" s="190">
        <v>5</v>
      </c>
      <c r="G35" s="171"/>
      <c r="H35" s="182">
        <v>81</v>
      </c>
      <c r="I35" s="189"/>
      <c r="J35" s="189"/>
      <c r="K35" s="189"/>
      <c r="L35" s="189"/>
      <c r="M35" s="190"/>
    </row>
    <row r="36" spans="1:13" s="231" customFormat="1" ht="17.25" customHeight="1">
      <c r="A36" s="179">
        <v>32</v>
      </c>
      <c r="B36" s="189" t="s">
        <v>318</v>
      </c>
      <c r="C36" s="189" t="s">
        <v>181</v>
      </c>
      <c r="D36" s="189" t="s">
        <v>143</v>
      </c>
      <c r="E36" s="189"/>
      <c r="F36" s="192">
        <v>2</v>
      </c>
      <c r="G36" s="171"/>
      <c r="H36" s="182">
        <v>82</v>
      </c>
      <c r="I36" s="189"/>
      <c r="J36" s="189"/>
      <c r="K36" s="189"/>
      <c r="L36" s="189"/>
      <c r="M36" s="190"/>
    </row>
    <row r="37" spans="1:13" s="231" customFormat="1" ht="17.25" customHeight="1">
      <c r="A37" s="179">
        <v>33</v>
      </c>
      <c r="B37" s="189" t="s">
        <v>288</v>
      </c>
      <c r="C37" s="189" t="s">
        <v>180</v>
      </c>
      <c r="D37" s="189" t="s">
        <v>135</v>
      </c>
      <c r="E37" s="189"/>
      <c r="F37" s="192">
        <v>4</v>
      </c>
      <c r="G37" s="171"/>
      <c r="H37" s="182">
        <v>83</v>
      </c>
      <c r="I37" s="189"/>
      <c r="J37" s="189"/>
      <c r="K37" s="189"/>
      <c r="L37" s="189"/>
      <c r="M37" s="190"/>
    </row>
    <row r="38" spans="1:13" s="231" customFormat="1" ht="17.25" customHeight="1">
      <c r="A38" s="179">
        <v>34</v>
      </c>
      <c r="B38" s="189" t="s">
        <v>291</v>
      </c>
      <c r="C38" s="191" t="s">
        <v>173</v>
      </c>
      <c r="D38" s="189" t="s">
        <v>144</v>
      </c>
      <c r="E38" s="189"/>
      <c r="F38" s="204">
        <v>5</v>
      </c>
      <c r="G38" s="171"/>
      <c r="H38" s="182">
        <v>84</v>
      </c>
      <c r="I38" s="189"/>
      <c r="J38" s="189"/>
      <c r="K38" s="189"/>
      <c r="L38" s="189"/>
      <c r="M38" s="190"/>
    </row>
    <row r="39" spans="1:13" s="231" customFormat="1" ht="17.25" customHeight="1">
      <c r="A39" s="179">
        <v>35</v>
      </c>
      <c r="B39" s="189" t="s">
        <v>294</v>
      </c>
      <c r="C39" s="189" t="s">
        <v>155</v>
      </c>
      <c r="D39" s="189" t="s">
        <v>143</v>
      </c>
      <c r="E39" s="189"/>
      <c r="F39" s="192">
        <v>2</v>
      </c>
      <c r="G39" s="171"/>
      <c r="H39" s="182">
        <v>85</v>
      </c>
      <c r="I39" s="189"/>
      <c r="J39" s="189"/>
      <c r="K39" s="189"/>
      <c r="L39" s="189"/>
      <c r="M39" s="190"/>
    </row>
    <row r="40" spans="1:13" s="231" customFormat="1" ht="17.25" customHeight="1">
      <c r="A40" s="179">
        <v>36</v>
      </c>
      <c r="B40" s="189" t="s">
        <v>252</v>
      </c>
      <c r="C40" s="189" t="s">
        <v>157</v>
      </c>
      <c r="D40" s="189" t="s">
        <v>143</v>
      </c>
      <c r="E40" s="189"/>
      <c r="F40" s="190">
        <v>1</v>
      </c>
      <c r="G40" s="171"/>
      <c r="H40" s="182">
        <v>86</v>
      </c>
      <c r="I40" s="189"/>
      <c r="J40" s="189"/>
      <c r="K40" s="189"/>
      <c r="L40" s="189"/>
      <c r="M40" s="190"/>
    </row>
    <row r="41" spans="1:13" s="231" customFormat="1" ht="17.25" customHeight="1">
      <c r="A41" s="179">
        <v>37</v>
      </c>
      <c r="B41" s="189" t="s">
        <v>184</v>
      </c>
      <c r="C41" s="189" t="s">
        <v>150</v>
      </c>
      <c r="D41" s="189" t="s">
        <v>142</v>
      </c>
      <c r="E41" s="189"/>
      <c r="F41" s="192">
        <v>1</v>
      </c>
      <c r="G41" s="171"/>
      <c r="H41" s="182">
        <v>87</v>
      </c>
      <c r="I41" s="189"/>
      <c r="J41" s="189"/>
      <c r="K41" s="189"/>
      <c r="L41" s="189"/>
      <c r="M41" s="190"/>
    </row>
    <row r="42" spans="1:13" s="231" customFormat="1" ht="17.25" customHeight="1">
      <c r="A42" s="179">
        <v>38</v>
      </c>
      <c r="B42" s="189" t="s">
        <v>261</v>
      </c>
      <c r="C42" s="189" t="s">
        <v>157</v>
      </c>
      <c r="D42" s="189" t="s">
        <v>143</v>
      </c>
      <c r="E42" s="189"/>
      <c r="F42" s="190" t="s">
        <v>260</v>
      </c>
      <c r="G42" s="171"/>
      <c r="H42" s="182">
        <v>88</v>
      </c>
      <c r="I42" s="189"/>
      <c r="J42" s="189"/>
      <c r="K42" s="189"/>
      <c r="L42" s="189"/>
      <c r="M42" s="190"/>
    </row>
    <row r="43" spans="1:13" s="231" customFormat="1" ht="17.25" customHeight="1">
      <c r="A43" s="179">
        <v>39</v>
      </c>
      <c r="B43" s="189" t="s">
        <v>290</v>
      </c>
      <c r="C43" s="191" t="s">
        <v>173</v>
      </c>
      <c r="D43" s="189" t="s">
        <v>144</v>
      </c>
      <c r="E43" s="189"/>
      <c r="F43" s="192">
        <v>5</v>
      </c>
      <c r="G43" s="171"/>
      <c r="H43" s="182">
        <v>89</v>
      </c>
      <c r="I43" s="189"/>
      <c r="J43" s="189"/>
      <c r="K43" s="189"/>
      <c r="L43" s="189"/>
      <c r="M43" s="190"/>
    </row>
    <row r="44" spans="1:13" s="231" customFormat="1" ht="17.25" customHeight="1">
      <c r="A44" s="179">
        <v>40</v>
      </c>
      <c r="B44" s="193" t="s">
        <v>319</v>
      </c>
      <c r="C44" s="193" t="s">
        <v>310</v>
      </c>
      <c r="D44" s="189" t="s">
        <v>170</v>
      </c>
      <c r="E44" s="189" t="s">
        <v>240</v>
      </c>
      <c r="F44" s="192">
        <v>5</v>
      </c>
      <c r="G44" s="171"/>
      <c r="H44" s="182">
        <v>90</v>
      </c>
      <c r="I44" s="189"/>
      <c r="J44" s="189"/>
      <c r="K44" s="189"/>
      <c r="L44" s="189"/>
      <c r="M44" s="190"/>
    </row>
    <row r="45" spans="1:13" s="231" customFormat="1" ht="17.25" customHeight="1">
      <c r="A45" s="179">
        <v>41</v>
      </c>
      <c r="B45" s="193" t="s">
        <v>320</v>
      </c>
      <c r="C45" s="193" t="s">
        <v>310</v>
      </c>
      <c r="D45" s="189" t="s">
        <v>170</v>
      </c>
      <c r="E45" s="189" t="s">
        <v>240</v>
      </c>
      <c r="F45" s="190">
        <v>5</v>
      </c>
      <c r="G45" s="171"/>
      <c r="H45" s="182">
        <v>91</v>
      </c>
      <c r="I45" s="189"/>
      <c r="J45" s="189"/>
      <c r="K45" s="189"/>
      <c r="L45" s="189"/>
      <c r="M45" s="190"/>
    </row>
    <row r="46" spans="1:13" s="231" customFormat="1" ht="17.25" customHeight="1">
      <c r="A46" s="179">
        <v>42</v>
      </c>
      <c r="B46" s="189" t="s">
        <v>293</v>
      </c>
      <c r="C46" s="189" t="s">
        <v>180</v>
      </c>
      <c r="D46" s="189" t="s">
        <v>135</v>
      </c>
      <c r="E46" s="189"/>
      <c r="F46" s="192">
        <v>4</v>
      </c>
      <c r="G46" s="171"/>
      <c r="H46" s="182">
        <v>92</v>
      </c>
      <c r="I46" s="189"/>
      <c r="J46" s="189"/>
      <c r="K46" s="189"/>
      <c r="L46" s="189"/>
      <c r="M46" s="190"/>
    </row>
    <row r="47" spans="1:13" s="231" customFormat="1" ht="17.25" customHeight="1">
      <c r="A47" s="179">
        <v>43</v>
      </c>
      <c r="B47" s="189" t="s">
        <v>292</v>
      </c>
      <c r="C47" s="189" t="s">
        <v>249</v>
      </c>
      <c r="D47" s="189" t="s">
        <v>143</v>
      </c>
      <c r="E47" s="189"/>
      <c r="F47" s="190">
        <v>5</v>
      </c>
      <c r="G47" s="171"/>
      <c r="H47" s="182">
        <v>93</v>
      </c>
      <c r="I47" s="189"/>
      <c r="J47" s="189"/>
      <c r="K47" s="189"/>
      <c r="L47" s="189"/>
      <c r="M47" s="190"/>
    </row>
    <row r="48" spans="1:13" s="231" customFormat="1" ht="17.25" customHeight="1">
      <c r="A48" s="179">
        <v>44</v>
      </c>
      <c r="B48" s="189" t="s">
        <v>322</v>
      </c>
      <c r="C48" s="191" t="s">
        <v>310</v>
      </c>
      <c r="D48" s="189" t="s">
        <v>170</v>
      </c>
      <c r="E48" s="189" t="s">
        <v>240</v>
      </c>
      <c r="F48" s="192">
        <v>5</v>
      </c>
      <c r="G48" s="171"/>
      <c r="H48" s="182">
        <v>94</v>
      </c>
      <c r="I48" s="189"/>
      <c r="J48" s="189"/>
      <c r="K48" s="189"/>
      <c r="L48" s="189"/>
      <c r="M48" s="190"/>
    </row>
    <row r="49" spans="1:13" s="231" customFormat="1" ht="17.25" customHeight="1">
      <c r="A49" s="179">
        <v>45</v>
      </c>
      <c r="B49" s="189" t="s">
        <v>323</v>
      </c>
      <c r="C49" s="189" t="s">
        <v>324</v>
      </c>
      <c r="D49" s="189" t="s">
        <v>143</v>
      </c>
      <c r="E49" s="189" t="s">
        <v>240</v>
      </c>
      <c r="F49" s="192">
        <v>5</v>
      </c>
      <c r="G49" s="205"/>
      <c r="H49" s="182">
        <v>95</v>
      </c>
      <c r="I49" s="189"/>
      <c r="J49" s="189"/>
      <c r="K49" s="189"/>
      <c r="L49" s="189"/>
      <c r="M49" s="190"/>
    </row>
    <row r="50" spans="1:13" s="231" customFormat="1" ht="17.25" customHeight="1">
      <c r="A50" s="179">
        <v>46</v>
      </c>
      <c r="B50" s="193" t="s">
        <v>325</v>
      </c>
      <c r="C50" s="189" t="s">
        <v>324</v>
      </c>
      <c r="D50" s="189" t="s">
        <v>143</v>
      </c>
      <c r="E50" s="189" t="s">
        <v>240</v>
      </c>
      <c r="F50" s="192">
        <v>3</v>
      </c>
      <c r="G50" s="235"/>
      <c r="H50" s="182">
        <v>96</v>
      </c>
      <c r="I50" s="189"/>
      <c r="J50" s="189"/>
      <c r="K50" s="189"/>
      <c r="L50" s="189"/>
      <c r="M50" s="190"/>
    </row>
    <row r="51" spans="1:13" s="231" customFormat="1" ht="17.25" customHeight="1">
      <c r="A51" s="179">
        <v>47</v>
      </c>
      <c r="B51" s="189" t="s">
        <v>326</v>
      </c>
      <c r="C51" s="191" t="s">
        <v>310</v>
      </c>
      <c r="D51" s="189" t="s">
        <v>170</v>
      </c>
      <c r="E51" s="189" t="s">
        <v>240</v>
      </c>
      <c r="F51" s="192">
        <v>5</v>
      </c>
      <c r="G51" s="235"/>
      <c r="H51" s="182">
        <v>97</v>
      </c>
      <c r="I51" s="189"/>
      <c r="J51" s="189"/>
      <c r="K51" s="189"/>
      <c r="L51" s="189"/>
      <c r="M51" s="190"/>
    </row>
    <row r="52" spans="1:13" s="231" customFormat="1" ht="17.25" customHeight="1">
      <c r="A52" s="179">
        <v>48</v>
      </c>
      <c r="B52" s="189" t="s">
        <v>295</v>
      </c>
      <c r="C52" s="191" t="s">
        <v>180</v>
      </c>
      <c r="D52" s="189" t="s">
        <v>135</v>
      </c>
      <c r="E52" s="189"/>
      <c r="F52" s="192">
        <v>2</v>
      </c>
      <c r="G52" s="235"/>
      <c r="H52" s="182">
        <v>98</v>
      </c>
      <c r="I52" s="189"/>
      <c r="J52" s="189"/>
      <c r="K52" s="189"/>
      <c r="L52" s="189"/>
      <c r="M52" s="190"/>
    </row>
    <row r="53" spans="1:13" s="231" customFormat="1" ht="17.25" customHeight="1">
      <c r="A53" s="179">
        <v>49</v>
      </c>
      <c r="B53" s="189" t="s">
        <v>296</v>
      </c>
      <c r="C53" s="189" t="s">
        <v>249</v>
      </c>
      <c r="D53" s="189" t="s">
        <v>143</v>
      </c>
      <c r="E53" s="189"/>
      <c r="F53" s="192">
        <v>5</v>
      </c>
      <c r="G53" s="235"/>
      <c r="H53" s="182">
        <v>99</v>
      </c>
      <c r="I53" s="189"/>
      <c r="J53" s="189"/>
      <c r="K53" s="189"/>
      <c r="L53" s="189"/>
      <c r="M53" s="190"/>
    </row>
    <row r="54" spans="1:13" s="231" customFormat="1" ht="17.25" customHeight="1">
      <c r="A54" s="195">
        <v>50</v>
      </c>
      <c r="B54" s="206" t="s">
        <v>327</v>
      </c>
      <c r="C54" s="207" t="s">
        <v>158</v>
      </c>
      <c r="D54" s="207" t="s">
        <v>135</v>
      </c>
      <c r="E54" s="207" t="s">
        <v>240</v>
      </c>
      <c r="F54" s="232">
        <v>4</v>
      </c>
      <c r="G54" s="229"/>
      <c r="H54" s="208">
        <v>100</v>
      </c>
      <c r="I54" s="207"/>
      <c r="J54" s="207"/>
      <c r="K54" s="207"/>
      <c r="L54" s="207"/>
      <c r="M54" s="209"/>
    </row>
    <row r="55" spans="1:13">
      <c r="G55" s="236"/>
    </row>
  </sheetData>
  <sheetProtection selectLockedCells="1" selectUnlockedCells="1"/>
  <mergeCells count="2">
    <mergeCell ref="A1:M1"/>
    <mergeCell ref="H2:M2"/>
  </mergeCells>
  <phoneticPr fontId="1"/>
  <pageMargins left="0.25" right="0.25" top="0.75" bottom="0.75" header="0.3" footer="0.3"/>
  <pageSetup paperSize="9" scale="85" firstPageNumber="0"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sheetPr codeName="Sheet15">
    <pageSetUpPr fitToPage="1"/>
  </sheetPr>
  <dimension ref="A1:J21"/>
  <sheetViews>
    <sheetView view="pageBreakPreview" zoomScale="75" zoomScaleNormal="85" zoomScaleSheetLayoutView="75" workbookViewId="0">
      <selection activeCell="A2" sqref="A2"/>
    </sheetView>
  </sheetViews>
  <sheetFormatPr defaultColWidth="9" defaultRowHeight="13.5"/>
  <cols>
    <col min="1" max="1" width="6.125" style="151" customWidth="1"/>
    <col min="2" max="2" width="14.375" style="151" customWidth="1"/>
    <col min="3" max="3" width="6.625" style="164" bestFit="1" customWidth="1"/>
    <col min="4" max="4" width="16" style="164" customWidth="1"/>
    <col min="5" max="5" width="38.625" style="151" bestFit="1" customWidth="1"/>
    <col min="6" max="6" width="10.125" style="151" customWidth="1"/>
    <col min="7" max="9" width="12.75" style="151" customWidth="1"/>
    <col min="10" max="10" width="67.125" style="151" customWidth="1"/>
    <col min="11" max="16384" width="9" style="151"/>
  </cols>
  <sheetData>
    <row r="1" spans="1:10" s="149" customFormat="1" ht="30" customHeight="1">
      <c r="A1" s="148" t="s">
        <v>349</v>
      </c>
      <c r="C1" s="150"/>
      <c r="D1" s="150"/>
    </row>
    <row r="2" spans="1:10" s="152" customFormat="1" ht="26.25" customHeight="1">
      <c r="C2" s="153"/>
      <c r="D2" s="153"/>
      <c r="E2" s="138">
        <v>44631</v>
      </c>
      <c r="F2" s="154" t="s">
        <v>218</v>
      </c>
      <c r="G2" s="139" t="s">
        <v>219</v>
      </c>
    </row>
    <row r="3" spans="1:10" s="152" customFormat="1" ht="27" customHeight="1">
      <c r="A3" s="156" t="s">
        <v>127</v>
      </c>
      <c r="B3" s="156" t="s">
        <v>128</v>
      </c>
      <c r="C3" s="156" t="s">
        <v>129</v>
      </c>
      <c r="D3" s="156" t="s">
        <v>220</v>
      </c>
      <c r="E3" s="156" t="s">
        <v>350</v>
      </c>
      <c r="F3" s="156" t="s">
        <v>130</v>
      </c>
      <c r="G3" s="156" t="s">
        <v>131</v>
      </c>
      <c r="H3" s="156" t="s">
        <v>132</v>
      </c>
      <c r="I3" s="156" t="s">
        <v>133</v>
      </c>
      <c r="J3" s="156" t="s">
        <v>221</v>
      </c>
    </row>
    <row r="4" spans="1:10" s="243" customFormat="1" ht="42" customHeight="1">
      <c r="A4" s="237">
        <v>1</v>
      </c>
      <c r="B4" s="238">
        <v>44289</v>
      </c>
      <c r="C4" s="238" t="s">
        <v>224</v>
      </c>
      <c r="D4" s="239" t="s">
        <v>225</v>
      </c>
      <c r="E4" s="240" t="s">
        <v>351</v>
      </c>
      <c r="F4" s="241" t="s">
        <v>352</v>
      </c>
      <c r="G4" s="238">
        <v>44266</v>
      </c>
      <c r="H4" s="238">
        <v>44279</v>
      </c>
      <c r="I4" s="238">
        <f>H4-4</f>
        <v>44275</v>
      </c>
      <c r="J4" s="242" t="s">
        <v>223</v>
      </c>
    </row>
    <row r="5" spans="1:10" s="245" customFormat="1" ht="42" customHeight="1">
      <c r="A5" s="156">
        <v>2</v>
      </c>
      <c r="B5" s="157">
        <v>44744</v>
      </c>
      <c r="C5" s="157" t="s">
        <v>222</v>
      </c>
      <c r="D5" s="157" t="s">
        <v>225</v>
      </c>
      <c r="E5" s="158" t="s">
        <v>353</v>
      </c>
      <c r="F5" s="158" t="s">
        <v>354</v>
      </c>
      <c r="G5" s="157">
        <f t="shared" ref="G5:G9" si="0">B5-35</f>
        <v>44709</v>
      </c>
      <c r="H5" s="157">
        <f t="shared" ref="H5:H9" si="1">B5-15</f>
        <v>44729</v>
      </c>
      <c r="I5" s="157">
        <f t="shared" ref="I5:I9" si="2">H5-4</f>
        <v>44725</v>
      </c>
      <c r="J5" s="244" t="s">
        <v>226</v>
      </c>
    </row>
    <row r="6" spans="1:10" s="245" customFormat="1" ht="42" customHeight="1">
      <c r="A6" s="246">
        <v>3</v>
      </c>
      <c r="B6" s="247">
        <v>44800</v>
      </c>
      <c r="C6" s="157" t="s">
        <v>222</v>
      </c>
      <c r="D6" s="157" t="s">
        <v>225</v>
      </c>
      <c r="E6" s="158" t="s">
        <v>355</v>
      </c>
      <c r="F6" s="156" t="s">
        <v>356</v>
      </c>
      <c r="G6" s="157">
        <f>B6-35</f>
        <v>44765</v>
      </c>
      <c r="H6" s="157">
        <f t="shared" si="1"/>
        <v>44785</v>
      </c>
      <c r="I6" s="157">
        <f t="shared" si="2"/>
        <v>44781</v>
      </c>
      <c r="J6" s="248"/>
    </row>
    <row r="7" spans="1:10" s="250" customFormat="1" ht="42" customHeight="1">
      <c r="A7" s="156">
        <v>4</v>
      </c>
      <c r="B7" s="157">
        <v>44871</v>
      </c>
      <c r="C7" s="157" t="s">
        <v>224</v>
      </c>
      <c r="D7" s="157" t="s">
        <v>225</v>
      </c>
      <c r="E7" s="158" t="s">
        <v>357</v>
      </c>
      <c r="F7" s="158" t="s">
        <v>358</v>
      </c>
      <c r="G7" s="157">
        <f t="shared" si="0"/>
        <v>44836</v>
      </c>
      <c r="H7" s="157">
        <f t="shared" si="1"/>
        <v>44856</v>
      </c>
      <c r="I7" s="157">
        <f t="shared" si="2"/>
        <v>44852</v>
      </c>
      <c r="J7" s="249" t="s">
        <v>227</v>
      </c>
    </row>
    <row r="8" spans="1:10" s="155" customFormat="1" ht="42" customHeight="1">
      <c r="A8" s="156">
        <v>5</v>
      </c>
      <c r="B8" s="157">
        <v>44575</v>
      </c>
      <c r="C8" s="157" t="s">
        <v>222</v>
      </c>
      <c r="D8" s="157" t="s">
        <v>225</v>
      </c>
      <c r="E8" s="156" t="s">
        <v>136</v>
      </c>
      <c r="F8" s="156" t="s">
        <v>135</v>
      </c>
      <c r="G8" s="157">
        <f t="shared" si="0"/>
        <v>44540</v>
      </c>
      <c r="H8" s="157">
        <f t="shared" si="1"/>
        <v>44560</v>
      </c>
      <c r="I8" s="157">
        <f t="shared" si="2"/>
        <v>44556</v>
      </c>
      <c r="J8" s="249"/>
    </row>
    <row r="9" spans="1:10" s="155" customFormat="1" ht="42" customHeight="1">
      <c r="A9" s="156">
        <v>6</v>
      </c>
      <c r="B9" s="157">
        <v>44624</v>
      </c>
      <c r="C9" s="157" t="s">
        <v>222</v>
      </c>
      <c r="D9" s="157" t="s">
        <v>225</v>
      </c>
      <c r="E9" s="158" t="s">
        <v>359</v>
      </c>
      <c r="F9" s="158" t="s">
        <v>228</v>
      </c>
      <c r="G9" s="157">
        <f t="shared" si="0"/>
        <v>44589</v>
      </c>
      <c r="H9" s="157">
        <f t="shared" si="1"/>
        <v>44609</v>
      </c>
      <c r="I9" s="157">
        <f t="shared" si="2"/>
        <v>44605</v>
      </c>
      <c r="J9" s="159" t="s">
        <v>360</v>
      </c>
    </row>
    <row r="10" spans="1:10" s="152" customFormat="1" ht="21" customHeight="1">
      <c r="A10" s="153"/>
      <c r="B10" s="140"/>
      <c r="C10" s="160"/>
      <c r="D10" s="141"/>
      <c r="E10" s="153"/>
      <c r="F10" s="153"/>
      <c r="G10" s="160"/>
      <c r="H10" s="160"/>
      <c r="J10" s="149"/>
    </row>
    <row r="11" spans="1:10" s="149" customFormat="1" ht="32.65" customHeight="1">
      <c r="A11" s="148" t="s">
        <v>361</v>
      </c>
      <c r="C11" s="150"/>
      <c r="D11" s="150"/>
      <c r="J11" s="161"/>
    </row>
    <row r="12" spans="1:10" s="152" customFormat="1" ht="26.25" customHeight="1">
      <c r="C12" s="153"/>
      <c r="D12" s="153"/>
      <c r="E12" s="138">
        <f>E2</f>
        <v>44631</v>
      </c>
      <c r="F12" s="154" t="s">
        <v>218</v>
      </c>
      <c r="G12" s="139" t="s">
        <v>219</v>
      </c>
    </row>
    <row r="13" spans="1:10" s="152" customFormat="1" ht="27" customHeight="1">
      <c r="A13" s="156" t="s">
        <v>127</v>
      </c>
      <c r="B13" s="156" t="s">
        <v>128</v>
      </c>
      <c r="C13" s="156" t="s">
        <v>129</v>
      </c>
      <c r="D13" s="156" t="s">
        <v>220</v>
      </c>
      <c r="E13" s="156" t="s">
        <v>350</v>
      </c>
      <c r="F13" s="156" t="s">
        <v>130</v>
      </c>
      <c r="G13" s="156" t="s">
        <v>131</v>
      </c>
      <c r="H13" s="156" t="s">
        <v>132</v>
      </c>
      <c r="I13" s="156" t="s">
        <v>133</v>
      </c>
      <c r="J13" s="156" t="s">
        <v>221</v>
      </c>
    </row>
    <row r="14" spans="1:10" s="245" customFormat="1" ht="43.5" customHeight="1">
      <c r="A14" s="156">
        <v>1</v>
      </c>
      <c r="B14" s="157">
        <v>44730</v>
      </c>
      <c r="C14" s="157" t="s">
        <v>222</v>
      </c>
      <c r="D14" s="157" t="s">
        <v>225</v>
      </c>
      <c r="E14" s="158" t="s">
        <v>362</v>
      </c>
      <c r="F14" s="156" t="s">
        <v>134</v>
      </c>
      <c r="G14" s="157">
        <f>B14-35</f>
        <v>44695</v>
      </c>
      <c r="H14" s="157">
        <f>B14-15</f>
        <v>44715</v>
      </c>
      <c r="I14" s="157">
        <f>H14-4</f>
        <v>44711</v>
      </c>
      <c r="J14" s="251" t="s">
        <v>363</v>
      </c>
    </row>
    <row r="15" spans="1:10" s="245" customFormat="1" ht="43.5" customHeight="1">
      <c r="A15" s="156">
        <v>2</v>
      </c>
      <c r="B15" s="157">
        <v>44814</v>
      </c>
      <c r="C15" s="157" t="s">
        <v>222</v>
      </c>
      <c r="D15" s="157" t="s">
        <v>225</v>
      </c>
      <c r="E15" s="156" t="s">
        <v>136</v>
      </c>
      <c r="F15" s="156" t="s">
        <v>364</v>
      </c>
      <c r="G15" s="157">
        <f>B15-40</f>
        <v>44774</v>
      </c>
      <c r="H15" s="157">
        <f>B15-20</f>
        <v>44794</v>
      </c>
      <c r="I15" s="157">
        <f>H15-4</f>
        <v>44790</v>
      </c>
      <c r="J15" s="251" t="s">
        <v>363</v>
      </c>
    </row>
    <row r="16" spans="1:10" s="152" customFormat="1" ht="43.5" customHeight="1">
      <c r="A16" s="156">
        <v>3</v>
      </c>
      <c r="B16" s="157">
        <v>44863</v>
      </c>
      <c r="C16" s="157" t="s">
        <v>222</v>
      </c>
      <c r="D16" s="157" t="s">
        <v>225</v>
      </c>
      <c r="E16" s="156" t="s">
        <v>365</v>
      </c>
      <c r="F16" s="156" t="s">
        <v>366</v>
      </c>
      <c r="G16" s="157">
        <f>B16-40</f>
        <v>44823</v>
      </c>
      <c r="H16" s="157">
        <f>B16-20</f>
        <v>44843</v>
      </c>
      <c r="I16" s="157">
        <f>H16-4</f>
        <v>44839</v>
      </c>
      <c r="J16" s="251" t="s">
        <v>363</v>
      </c>
    </row>
    <row r="17" spans="1:10" s="152" customFormat="1" ht="71.650000000000006" customHeight="1">
      <c r="A17" s="156">
        <v>4</v>
      </c>
      <c r="B17" s="157">
        <v>44935</v>
      </c>
      <c r="C17" s="157" t="s">
        <v>230</v>
      </c>
      <c r="D17" s="157" t="s">
        <v>225</v>
      </c>
      <c r="E17" s="156" t="s">
        <v>229</v>
      </c>
      <c r="F17" s="156" t="s">
        <v>352</v>
      </c>
      <c r="G17" s="157">
        <f>B17-40</f>
        <v>44895</v>
      </c>
      <c r="H17" s="157">
        <f>B17-20</f>
        <v>44915</v>
      </c>
      <c r="I17" s="157">
        <f>H17-4</f>
        <v>44911</v>
      </c>
      <c r="J17" s="251" t="s">
        <v>367</v>
      </c>
    </row>
    <row r="18" spans="1:10" s="152" customFormat="1" ht="43.5" customHeight="1">
      <c r="A18" s="156">
        <v>5</v>
      </c>
      <c r="B18" s="157">
        <v>44632</v>
      </c>
      <c r="C18" s="157" t="s">
        <v>224</v>
      </c>
      <c r="D18" s="157" t="s">
        <v>225</v>
      </c>
      <c r="E18" s="158" t="s">
        <v>231</v>
      </c>
      <c r="F18" s="156" t="s">
        <v>368</v>
      </c>
      <c r="G18" s="157">
        <f>B18-40</f>
        <v>44592</v>
      </c>
      <c r="H18" s="157">
        <f>B18-20</f>
        <v>44612</v>
      </c>
      <c r="I18" s="157">
        <f>H18-4</f>
        <v>44608</v>
      </c>
      <c r="J18" s="142" t="s">
        <v>369</v>
      </c>
    </row>
    <row r="19" spans="1:10" s="149" customFormat="1" ht="40.5" customHeight="1">
      <c r="B19" s="143" t="s">
        <v>232</v>
      </c>
      <c r="C19" s="150"/>
      <c r="D19" s="141"/>
    </row>
    <row r="20" spans="1:10" ht="24" customHeight="1">
      <c r="A20" s="149"/>
      <c r="B20" s="144"/>
      <c r="C20" s="150"/>
      <c r="D20" s="141"/>
      <c r="E20" s="149"/>
      <c r="F20" s="149"/>
      <c r="G20" s="149"/>
      <c r="H20" s="149"/>
      <c r="I20" s="149"/>
      <c r="J20" s="149"/>
    </row>
    <row r="21" spans="1:10" ht="21" customHeight="1">
      <c r="A21" s="162"/>
      <c r="B21" s="163"/>
      <c r="C21" s="150"/>
      <c r="D21" s="150"/>
      <c r="E21" s="149"/>
      <c r="F21" s="149"/>
      <c r="G21" s="149"/>
      <c r="H21" s="149"/>
      <c r="I21" s="149"/>
      <c r="J21" s="149"/>
    </row>
  </sheetData>
  <phoneticPr fontId="7"/>
  <printOptions horizontalCentered="1" verticalCentered="1"/>
  <pageMargins left="0.39370078740157483" right="0.39370078740157483" top="0.61" bottom="0.59055118110236227" header="0.51181102362204722" footer="0.51181102362204722"/>
  <pageSetup paperSize="9" scale="70" orientation="landscape" horizontalDpi="4294967293" verticalDpi="4294967293" r:id="rId1"/>
  <headerFooter alignWithMargins="0"/>
</worksheet>
</file>

<file path=xl/worksheets/sheet6.xml><?xml version="1.0" encoding="utf-8"?>
<worksheet xmlns="http://schemas.openxmlformats.org/spreadsheetml/2006/main" xmlns:r="http://schemas.openxmlformats.org/officeDocument/2006/relationships">
  <sheetPr codeName="Sheet3">
    <pageSetUpPr fitToPage="1"/>
  </sheetPr>
  <dimension ref="A1:I53"/>
  <sheetViews>
    <sheetView tabSelected="1" view="pageBreakPreview" zoomScaleSheetLayoutView="100" workbookViewId="0"/>
  </sheetViews>
  <sheetFormatPr defaultColWidth="10.875" defaultRowHeight="13.5"/>
  <cols>
    <col min="1" max="1" width="15" bestFit="1" customWidth="1"/>
    <col min="2" max="2" width="3.125" style="1" customWidth="1"/>
    <col min="3" max="3" width="92.25" customWidth="1"/>
  </cols>
  <sheetData>
    <row r="1" spans="1:4" s="2" customFormat="1">
      <c r="A1" s="12"/>
      <c r="C1" s="136" t="s">
        <v>372</v>
      </c>
    </row>
    <row r="2" spans="1:4" s="2" customFormat="1" ht="14.25">
      <c r="A2" s="36" t="s">
        <v>47</v>
      </c>
      <c r="C2" s="12"/>
    </row>
    <row r="3" spans="1:4" s="2" customFormat="1" ht="14.25">
      <c r="A3" s="37"/>
      <c r="C3" s="12"/>
    </row>
    <row r="4" spans="1:4" s="2" customFormat="1" ht="26.1" customHeight="1">
      <c r="A4" s="12"/>
      <c r="C4" s="39" t="s">
        <v>263</v>
      </c>
    </row>
    <row r="5" spans="1:4" s="2" customFormat="1" ht="33" customHeight="1">
      <c r="A5" s="286" t="s">
        <v>25</v>
      </c>
      <c r="B5" s="286"/>
      <c r="C5" s="286"/>
      <c r="D5" s="12"/>
    </row>
    <row r="6" spans="1:4" s="2" customFormat="1" ht="3.6" customHeight="1" thickBot="1">
      <c r="A6" s="35"/>
      <c r="B6" s="10"/>
      <c r="C6" s="38"/>
    </row>
    <row r="7" spans="1:4" ht="74.099999999999994" customHeight="1">
      <c r="A7" s="287" t="s">
        <v>0</v>
      </c>
      <c r="B7" s="288"/>
      <c r="C7" s="6" t="s">
        <v>341</v>
      </c>
    </row>
    <row r="8" spans="1:4" s="1" customFormat="1" ht="15.95" customHeight="1">
      <c r="A8" s="276" t="s">
        <v>8</v>
      </c>
      <c r="B8" s="277"/>
      <c r="C8" s="8" t="s">
        <v>238</v>
      </c>
    </row>
    <row r="9" spans="1:4" s="1" customFormat="1" ht="15.95" customHeight="1">
      <c r="A9" s="276" t="s">
        <v>265</v>
      </c>
      <c r="B9" s="277"/>
      <c r="C9" s="145"/>
    </row>
    <row r="10" spans="1:4" s="2" customFormat="1" ht="15.95" hidden="1" customHeight="1">
      <c r="A10" s="276" t="s">
        <v>26</v>
      </c>
      <c r="B10" s="277"/>
      <c r="C10" s="8"/>
    </row>
    <row r="11" spans="1:4" s="1" customFormat="1" ht="15.95" customHeight="1">
      <c r="A11" s="276" t="s">
        <v>4</v>
      </c>
      <c r="B11" s="277"/>
      <c r="C11" s="166" t="s">
        <v>374</v>
      </c>
    </row>
    <row r="12" spans="1:4" ht="15.95" customHeight="1">
      <c r="A12" s="276" t="s">
        <v>9</v>
      </c>
      <c r="B12" s="277"/>
      <c r="C12" s="4"/>
    </row>
    <row r="13" spans="1:4" s="1" customFormat="1" ht="15.95" customHeight="1">
      <c r="A13" s="257" t="s">
        <v>10</v>
      </c>
      <c r="B13" s="258"/>
      <c r="C13" s="8" t="s">
        <v>343</v>
      </c>
    </row>
    <row r="14" spans="1:4" s="1" customFormat="1" ht="15.95" customHeight="1">
      <c r="A14" s="257" t="s">
        <v>11</v>
      </c>
      <c r="B14" s="258" t="s">
        <v>11</v>
      </c>
      <c r="C14" s="4" t="s">
        <v>216</v>
      </c>
    </row>
    <row r="15" spans="1:4" ht="15.95" customHeight="1">
      <c r="A15" s="276" t="s">
        <v>2</v>
      </c>
      <c r="B15" s="277"/>
      <c r="C15" s="4"/>
    </row>
    <row r="16" spans="1:4" s="1" customFormat="1" ht="15.95" customHeight="1">
      <c r="A16" s="257" t="s">
        <v>1</v>
      </c>
      <c r="B16" s="258"/>
      <c r="C16" s="9" t="s">
        <v>344</v>
      </c>
    </row>
    <row r="17" spans="1:9" s="2" customFormat="1" ht="15.95" customHeight="1">
      <c r="A17" s="257" t="s">
        <v>7</v>
      </c>
      <c r="B17" s="258"/>
      <c r="C17" s="4" t="s">
        <v>40</v>
      </c>
    </row>
    <row r="18" spans="1:9" s="1" customFormat="1" ht="15.95" customHeight="1">
      <c r="A18" s="257" t="s">
        <v>5</v>
      </c>
      <c r="B18" s="258"/>
      <c r="C18" s="4" t="s">
        <v>345</v>
      </c>
    </row>
    <row r="19" spans="1:9" s="1" customFormat="1" ht="15.95" customHeight="1">
      <c r="A19" s="276" t="s">
        <v>12</v>
      </c>
      <c r="B19" s="277"/>
      <c r="C19" s="4"/>
    </row>
    <row r="20" spans="1:9" s="2" customFormat="1" ht="15.95" customHeight="1">
      <c r="A20" s="257" t="s">
        <v>17</v>
      </c>
      <c r="B20" s="258"/>
      <c r="C20" s="5" t="s">
        <v>346</v>
      </c>
    </row>
    <row r="21" spans="1:9" s="1" customFormat="1" ht="56.25" customHeight="1">
      <c r="A21" s="257" t="s">
        <v>13</v>
      </c>
      <c r="B21" s="258"/>
      <c r="C21" s="14" t="s">
        <v>41</v>
      </c>
    </row>
    <row r="22" spans="1:9" ht="54.6" customHeight="1">
      <c r="A22" s="257" t="s">
        <v>16</v>
      </c>
      <c r="B22" s="258"/>
      <c r="C22" s="5" t="s">
        <v>42</v>
      </c>
    </row>
    <row r="23" spans="1:9" s="2" customFormat="1" ht="22.5" customHeight="1">
      <c r="A23" s="257" t="s">
        <v>15</v>
      </c>
      <c r="B23" s="258"/>
      <c r="C23" s="165" t="s">
        <v>262</v>
      </c>
    </row>
    <row r="24" spans="1:9" s="1" customFormat="1" ht="105" customHeight="1">
      <c r="A24" s="257" t="s">
        <v>14</v>
      </c>
      <c r="B24" s="258"/>
      <c r="C24" s="5" t="s">
        <v>217</v>
      </c>
      <c r="D24" s="15"/>
      <c r="E24" s="15"/>
      <c r="F24" s="15"/>
      <c r="G24" s="16"/>
      <c r="H24" s="16"/>
      <c r="I24" s="16"/>
    </row>
    <row r="25" spans="1:9" s="2" customFormat="1" ht="27.75" customHeight="1">
      <c r="A25" s="257" t="s">
        <v>6</v>
      </c>
      <c r="B25" s="258"/>
      <c r="C25" s="5" t="s">
        <v>39</v>
      </c>
      <c r="D25" s="15"/>
      <c r="E25" s="15"/>
      <c r="F25" s="15"/>
      <c r="G25" s="18"/>
      <c r="H25" s="18"/>
      <c r="I25" s="18"/>
    </row>
    <row r="26" spans="1:9" s="1" customFormat="1" ht="17.100000000000001" customHeight="1">
      <c r="A26" s="278" t="s">
        <v>18</v>
      </c>
      <c r="B26" s="279"/>
      <c r="C26" s="283" t="s">
        <v>46</v>
      </c>
      <c r="D26" s="12"/>
      <c r="E26" s="12"/>
      <c r="F26" s="12"/>
      <c r="G26" s="12"/>
      <c r="H26" s="12"/>
      <c r="I26" s="12"/>
    </row>
    <row r="27" spans="1:9" s="2" customFormat="1" ht="17.100000000000001" customHeight="1">
      <c r="A27" s="260"/>
      <c r="B27" s="280"/>
      <c r="C27" s="284"/>
      <c r="D27" s="24"/>
      <c r="E27" s="24"/>
      <c r="F27" s="24"/>
      <c r="G27" s="24"/>
      <c r="H27" s="24"/>
      <c r="I27" s="12"/>
    </row>
    <row r="28" spans="1:9" s="2" customFormat="1" ht="17.100000000000001" customHeight="1">
      <c r="A28" s="260"/>
      <c r="B28" s="280"/>
      <c r="C28" s="284"/>
      <c r="D28" s="24"/>
      <c r="E28" s="24"/>
      <c r="F28" s="24"/>
      <c r="G28" s="24"/>
      <c r="H28" s="24"/>
      <c r="I28" s="12"/>
    </row>
    <row r="29" spans="1:9" s="2" customFormat="1" ht="17.100000000000001" customHeight="1">
      <c r="A29" s="260"/>
      <c r="B29" s="280"/>
      <c r="C29" s="284"/>
      <c r="D29" s="22"/>
      <c r="E29" s="22"/>
      <c r="F29" s="22"/>
      <c r="G29" s="22"/>
      <c r="H29" s="22"/>
      <c r="I29" s="12"/>
    </row>
    <row r="30" spans="1:9" s="2" customFormat="1" ht="18" hidden="1" customHeight="1">
      <c r="A30" s="281"/>
      <c r="B30" s="282"/>
      <c r="C30" s="285"/>
      <c r="D30" s="12"/>
      <c r="E30" s="12"/>
      <c r="F30" s="12"/>
      <c r="G30" s="12"/>
      <c r="H30" s="12"/>
      <c r="I30" s="12"/>
    </row>
    <row r="31" spans="1:9" ht="31.5" customHeight="1">
      <c r="A31" s="252" t="s">
        <v>38</v>
      </c>
      <c r="B31" s="253"/>
      <c r="C31" s="146" t="s">
        <v>373</v>
      </c>
      <c r="D31" s="21"/>
      <c r="E31" s="23"/>
      <c r="F31" s="23"/>
      <c r="G31" s="23"/>
      <c r="H31" s="12"/>
      <c r="I31" s="12"/>
    </row>
    <row r="32" spans="1:9" s="2" customFormat="1" ht="24" customHeight="1">
      <c r="A32" s="268" t="s">
        <v>37</v>
      </c>
      <c r="B32" s="269"/>
      <c r="C32" s="28" t="s">
        <v>43</v>
      </c>
      <c r="D32" s="27"/>
      <c r="E32" s="12"/>
      <c r="F32" s="12"/>
      <c r="G32" s="12"/>
      <c r="H32" s="12"/>
      <c r="I32" s="12"/>
    </row>
    <row r="33" spans="1:9" s="2" customFormat="1" ht="28.5" customHeight="1">
      <c r="A33" s="270"/>
      <c r="B33" s="271"/>
      <c r="C33" s="28" t="s">
        <v>48</v>
      </c>
      <c r="D33" s="27"/>
      <c r="E33" s="12"/>
      <c r="F33" s="12"/>
      <c r="G33" s="12"/>
      <c r="H33" s="12"/>
      <c r="I33" s="12"/>
    </row>
    <row r="34" spans="1:9" s="2" customFormat="1" ht="18.75" customHeight="1">
      <c r="A34" s="270"/>
      <c r="B34" s="271"/>
      <c r="C34" s="28" t="s">
        <v>49</v>
      </c>
      <c r="D34" s="27"/>
      <c r="E34" s="12"/>
      <c r="F34" s="12"/>
      <c r="G34" s="12"/>
      <c r="H34" s="12"/>
      <c r="I34" s="12"/>
    </row>
    <row r="35" spans="1:9" s="2" customFormat="1" ht="21.75" customHeight="1">
      <c r="A35" s="270"/>
      <c r="B35" s="271"/>
      <c r="C35" s="28" t="s">
        <v>50</v>
      </c>
      <c r="D35" s="27"/>
      <c r="E35" s="12"/>
      <c r="F35" s="12"/>
      <c r="G35" s="12"/>
      <c r="H35" s="12"/>
      <c r="I35" s="12"/>
    </row>
    <row r="36" spans="1:9" s="2" customFormat="1" ht="19.5" customHeight="1">
      <c r="A36" s="272"/>
      <c r="B36" s="273"/>
      <c r="C36" s="28" t="s">
        <v>51</v>
      </c>
      <c r="D36" s="27"/>
      <c r="E36" s="12"/>
      <c r="F36" s="12"/>
      <c r="G36" s="12"/>
      <c r="H36" s="12"/>
      <c r="I36" s="12"/>
    </row>
    <row r="37" spans="1:9" s="1" customFormat="1" ht="21" customHeight="1">
      <c r="A37" s="254" t="s">
        <v>20</v>
      </c>
      <c r="B37" s="255" t="s">
        <v>19</v>
      </c>
      <c r="C37" s="4" t="s">
        <v>44</v>
      </c>
      <c r="D37" s="256"/>
      <c r="E37" s="256"/>
      <c r="F37" s="256"/>
      <c r="G37" s="256"/>
      <c r="H37" s="256"/>
      <c r="I37" s="256"/>
    </row>
    <row r="38" spans="1:9" s="2" customFormat="1" ht="56.45" customHeight="1" thickBot="1">
      <c r="A38" s="266" t="s">
        <v>21</v>
      </c>
      <c r="B38" s="267" t="s">
        <v>19</v>
      </c>
      <c r="C38" s="29" t="s">
        <v>300</v>
      </c>
      <c r="D38" s="256"/>
      <c r="E38" s="256"/>
      <c r="F38" s="256"/>
      <c r="G38" s="256"/>
      <c r="H38" s="256"/>
      <c r="I38" s="256"/>
    </row>
    <row r="39" spans="1:9" s="1" customFormat="1" ht="14.25">
      <c r="A39" s="274" t="s">
        <v>3</v>
      </c>
      <c r="B39" s="275"/>
      <c r="C39" s="30"/>
      <c r="D39" s="17"/>
      <c r="E39" s="19"/>
      <c r="F39" s="16"/>
      <c r="G39" s="16"/>
      <c r="H39" s="16"/>
      <c r="I39" s="20"/>
    </row>
    <row r="40" spans="1:9" s="2" customFormat="1" ht="18.95" customHeight="1">
      <c r="A40" s="260"/>
      <c r="B40" s="261"/>
      <c r="C40" s="32" t="s">
        <v>22</v>
      </c>
    </row>
    <row r="41" spans="1:9" s="2" customFormat="1" ht="30.6" customHeight="1">
      <c r="A41" s="260"/>
      <c r="B41" s="261"/>
      <c r="C41" s="31" t="s">
        <v>45</v>
      </c>
    </row>
    <row r="42" spans="1:9" s="2" customFormat="1" ht="84.75" customHeight="1">
      <c r="A42" s="26"/>
      <c r="B42" s="7"/>
      <c r="C42" s="147" t="s">
        <v>342</v>
      </c>
    </row>
    <row r="43" spans="1:9" s="2" customFormat="1" ht="42" customHeight="1">
      <c r="A43" s="26"/>
      <c r="B43" s="13"/>
      <c r="C43" s="32" t="s">
        <v>23</v>
      </c>
    </row>
    <row r="44" spans="1:9" s="2" customFormat="1" ht="45" customHeight="1">
      <c r="A44" s="260"/>
      <c r="B44" s="261"/>
      <c r="C44" s="5" t="s">
        <v>24</v>
      </c>
    </row>
    <row r="45" spans="1:9" s="2" customFormat="1" ht="50.1" customHeight="1">
      <c r="A45" s="260"/>
      <c r="B45" s="261"/>
      <c r="C45" s="31" t="s">
        <v>27</v>
      </c>
    </row>
    <row r="46" spans="1:9" s="2" customFormat="1" ht="69" customHeight="1">
      <c r="A46" s="260"/>
      <c r="B46" s="261"/>
      <c r="C46" s="5" t="s">
        <v>35</v>
      </c>
    </row>
    <row r="47" spans="1:9" s="2" customFormat="1" ht="86.25" customHeight="1">
      <c r="A47" s="26"/>
      <c r="B47" s="11"/>
      <c r="C47" s="33" t="s">
        <v>36</v>
      </c>
      <c r="D47" s="12"/>
    </row>
    <row r="48" spans="1:9" s="2" customFormat="1" ht="327" customHeight="1">
      <c r="A48" s="262" t="s">
        <v>28</v>
      </c>
      <c r="B48" s="263"/>
      <c r="C48" s="137" t="s">
        <v>335</v>
      </c>
      <c r="D48" s="12"/>
    </row>
    <row r="49" spans="1:3" s="2" customFormat="1" ht="85.5" customHeight="1" thickBot="1">
      <c r="A49" s="264"/>
      <c r="B49" s="265"/>
      <c r="C49" s="34" t="s">
        <v>29</v>
      </c>
    </row>
    <row r="50" spans="1:3" s="2" customFormat="1" ht="50.45" customHeight="1">
      <c r="A50" s="259"/>
      <c r="B50" s="259"/>
      <c r="C50" s="1"/>
    </row>
    <row r="51" spans="1:3" s="1" customFormat="1">
      <c r="A51" s="25"/>
      <c r="B51" s="3"/>
      <c r="C51"/>
    </row>
    <row r="52" spans="1:3">
      <c r="A52" s="3"/>
      <c r="B52" s="3"/>
    </row>
    <row r="53" spans="1:3">
      <c r="A53" s="3"/>
      <c r="B53" s="3"/>
    </row>
  </sheetData>
  <mergeCells count="37">
    <mergeCell ref="D37:I37"/>
    <mergeCell ref="D38:I38"/>
    <mergeCell ref="A32:B36"/>
    <mergeCell ref="A26:B30"/>
    <mergeCell ref="A48:B48"/>
    <mergeCell ref="C26:C30"/>
    <mergeCell ref="A16:B16"/>
    <mergeCell ref="A17:B17"/>
    <mergeCell ref="A18:B18"/>
    <mergeCell ref="A15:B15"/>
    <mergeCell ref="A49:B49"/>
    <mergeCell ref="A22:B22"/>
    <mergeCell ref="A23:B23"/>
    <mergeCell ref="A24:B24"/>
    <mergeCell ref="A25:B25"/>
    <mergeCell ref="A31:B31"/>
    <mergeCell ref="A12:B12"/>
    <mergeCell ref="A5:C5"/>
    <mergeCell ref="A46:B46"/>
    <mergeCell ref="A50:B50"/>
    <mergeCell ref="A40:B40"/>
    <mergeCell ref="A41:B41"/>
    <mergeCell ref="A44:B44"/>
    <mergeCell ref="A45:B45"/>
    <mergeCell ref="A39:B39"/>
    <mergeCell ref="A37:B37"/>
    <mergeCell ref="A38:B38"/>
    <mergeCell ref="A20:B20"/>
    <mergeCell ref="A21:B21"/>
    <mergeCell ref="A13:B13"/>
    <mergeCell ref="A14:B14"/>
    <mergeCell ref="A19:B19"/>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82" fitToHeight="0" orientation="portrait" horizontalDpi="4294967293" r:id="rId1"/>
  <rowBreaks count="1" manualBreakCount="1">
    <brk id="38" max="2" man="1"/>
  </rowBreaks>
</worksheet>
</file>

<file path=xl/worksheets/sheet7.xml><?xml version="1.0" encoding="utf-8"?>
<worksheet xmlns="http://schemas.openxmlformats.org/spreadsheetml/2006/main" xmlns:r="http://schemas.openxmlformats.org/officeDocument/2006/relationships">
  <sheetPr codeName="Sheet7">
    <pageSetUpPr fitToPage="1"/>
  </sheetPr>
  <dimension ref="A1:J74"/>
  <sheetViews>
    <sheetView view="pageBreakPreview" topLeftCell="A7" zoomScale="80" zoomScaleSheetLayoutView="80" workbookViewId="0">
      <selection activeCell="A8" sqref="A8"/>
    </sheetView>
  </sheetViews>
  <sheetFormatPr defaultColWidth="9" defaultRowHeight="14.25"/>
  <cols>
    <col min="1" max="1" width="2.625" style="40" customWidth="1"/>
    <col min="2" max="3" width="9" style="40"/>
    <col min="4" max="4" width="27.5" style="40" customWidth="1"/>
    <col min="5" max="7" width="9" style="40"/>
    <col min="8" max="8" width="10" style="40" customWidth="1"/>
    <col min="9" max="9" width="17.75" style="42" customWidth="1"/>
    <col min="10" max="10" width="3.875" style="40" customWidth="1"/>
    <col min="11" max="16384" width="9" style="40"/>
  </cols>
  <sheetData>
    <row r="1" spans="1:10">
      <c r="G1" s="41"/>
    </row>
    <row r="2" spans="1:10" ht="28.5">
      <c r="B2" s="326" t="e">
        <f>#REF!</f>
        <v>#REF!</v>
      </c>
      <c r="C2" s="326"/>
      <c r="D2" s="326"/>
      <c r="E2" s="326"/>
      <c r="F2" s="326"/>
      <c r="G2" s="326"/>
      <c r="H2" s="326"/>
      <c r="I2" s="326"/>
      <c r="J2" s="43"/>
    </row>
    <row r="3" spans="1:10" ht="28.5">
      <c r="B3" s="327" t="s">
        <v>52</v>
      </c>
      <c r="C3" s="327"/>
      <c r="D3" s="327"/>
      <c r="E3" s="327"/>
      <c r="F3" s="327"/>
      <c r="G3" s="327"/>
      <c r="H3" s="327"/>
      <c r="I3" s="327"/>
      <c r="J3" s="43"/>
    </row>
    <row r="4" spans="1:10" ht="8.25" customHeight="1"/>
    <row r="5" spans="1:10" s="44" customFormat="1" ht="26.25" customHeight="1">
      <c r="B5" s="328" t="s">
        <v>53</v>
      </c>
      <c r="C5" s="328"/>
      <c r="D5" s="328"/>
      <c r="I5" s="45"/>
    </row>
    <row r="6" spans="1:10" s="44" customFormat="1" ht="26.25" customHeight="1">
      <c r="C6" s="46" t="s">
        <v>54</v>
      </c>
      <c r="D6" s="47"/>
      <c r="E6" s="48"/>
      <c r="F6" s="46" t="s">
        <v>55</v>
      </c>
      <c r="H6" s="48"/>
      <c r="I6" s="49"/>
    </row>
    <row r="7" spans="1:10" s="44" customFormat="1" ht="12" customHeight="1">
      <c r="C7" s="46"/>
      <c r="D7" s="47"/>
      <c r="E7" s="48"/>
      <c r="F7" s="46"/>
      <c r="H7" s="48"/>
      <c r="I7" s="49"/>
    </row>
    <row r="8" spans="1:10" s="44" customFormat="1" ht="18" customHeight="1">
      <c r="B8" s="50" t="s">
        <v>56</v>
      </c>
      <c r="C8" s="329" t="s">
        <v>57</v>
      </c>
      <c r="D8" s="329"/>
      <c r="E8" s="329"/>
      <c r="F8" s="329"/>
      <c r="G8" s="329"/>
      <c r="H8" s="329"/>
      <c r="I8" s="329"/>
    </row>
    <row r="9" spans="1:10" s="44" customFormat="1" ht="18" customHeight="1">
      <c r="B9" s="51"/>
      <c r="C9" s="44" t="s">
        <v>58</v>
      </c>
      <c r="I9" s="45"/>
    </row>
    <row r="10" spans="1:10" s="52" customFormat="1" ht="9" customHeight="1">
      <c r="A10" s="40"/>
      <c r="B10" s="40"/>
      <c r="C10" s="40"/>
      <c r="D10" s="40"/>
      <c r="E10" s="40"/>
      <c r="F10" s="40"/>
    </row>
    <row r="11" spans="1:10" s="52" customFormat="1" ht="20.25" customHeight="1">
      <c r="B11" s="53" t="s">
        <v>59</v>
      </c>
      <c r="C11" s="53" t="s">
        <v>60</v>
      </c>
      <c r="D11" s="53" t="s">
        <v>61</v>
      </c>
      <c r="E11" s="53" t="s">
        <v>62</v>
      </c>
      <c r="F11" s="53" t="s">
        <v>63</v>
      </c>
      <c r="G11" s="53" t="s">
        <v>64</v>
      </c>
      <c r="H11" s="53" t="s">
        <v>65</v>
      </c>
      <c r="I11" s="54" t="s">
        <v>66</v>
      </c>
    </row>
    <row r="12" spans="1:10" s="52" customFormat="1" ht="20.25" customHeight="1">
      <c r="B12" s="55">
        <v>101</v>
      </c>
      <c r="C12" s="55" t="s">
        <v>67</v>
      </c>
      <c r="D12" s="55" t="s">
        <v>68</v>
      </c>
      <c r="E12" s="53"/>
      <c r="F12" s="53"/>
      <c r="G12" s="53">
        <f t="shared" ref="G12:G17" si="0">E12+F12</f>
        <v>0</v>
      </c>
      <c r="H12" s="56">
        <f t="shared" ref="H12:H17" si="1">G12*1000</f>
        <v>0</v>
      </c>
      <c r="I12" s="57">
        <f t="shared" ref="I12:I17" si="2">1+G12/5</f>
        <v>1</v>
      </c>
    </row>
    <row r="13" spans="1:10" s="52" customFormat="1" ht="20.25" customHeight="1">
      <c r="B13" s="55">
        <v>102</v>
      </c>
      <c r="C13" s="55" t="s">
        <v>67</v>
      </c>
      <c r="D13" s="55" t="s">
        <v>69</v>
      </c>
      <c r="E13" s="53"/>
      <c r="F13" s="53"/>
      <c r="G13" s="53">
        <f t="shared" si="0"/>
        <v>0</v>
      </c>
      <c r="H13" s="56">
        <f t="shared" si="1"/>
        <v>0</v>
      </c>
      <c r="I13" s="57">
        <f t="shared" si="2"/>
        <v>1</v>
      </c>
    </row>
    <row r="14" spans="1:10" s="52" customFormat="1" ht="20.25" customHeight="1">
      <c r="B14" s="55">
        <v>103</v>
      </c>
      <c r="C14" s="55" t="s">
        <v>67</v>
      </c>
      <c r="D14" s="55" t="s">
        <v>70</v>
      </c>
      <c r="E14" s="58"/>
      <c r="F14" s="58"/>
      <c r="G14" s="53">
        <f t="shared" si="0"/>
        <v>0</v>
      </c>
      <c r="H14" s="56">
        <f t="shared" si="1"/>
        <v>0</v>
      </c>
      <c r="I14" s="57">
        <f t="shared" si="2"/>
        <v>1</v>
      </c>
    </row>
    <row r="15" spans="1:10" s="52" customFormat="1" ht="20.25" customHeight="1">
      <c r="B15" s="55">
        <v>104</v>
      </c>
      <c r="C15" s="55" t="s">
        <v>67</v>
      </c>
      <c r="D15" s="55" t="s">
        <v>71</v>
      </c>
      <c r="E15" s="58"/>
      <c r="F15" s="58"/>
      <c r="G15" s="53">
        <f t="shared" si="0"/>
        <v>0</v>
      </c>
      <c r="H15" s="56">
        <f t="shared" si="1"/>
        <v>0</v>
      </c>
      <c r="I15" s="57">
        <f t="shared" si="2"/>
        <v>1</v>
      </c>
    </row>
    <row r="16" spans="1:10" s="52" customFormat="1" ht="20.25" customHeight="1">
      <c r="B16" s="55">
        <v>105</v>
      </c>
      <c r="C16" s="55" t="s">
        <v>67</v>
      </c>
      <c r="D16" s="55" t="s">
        <v>72</v>
      </c>
      <c r="E16" s="58"/>
      <c r="F16" s="58"/>
      <c r="G16" s="53">
        <f t="shared" si="0"/>
        <v>0</v>
      </c>
      <c r="H16" s="56">
        <f t="shared" si="1"/>
        <v>0</v>
      </c>
      <c r="I16" s="57">
        <f t="shared" si="2"/>
        <v>1</v>
      </c>
    </row>
    <row r="17" spans="1:9" s="52" customFormat="1" ht="20.25" customHeight="1">
      <c r="B17" s="55">
        <v>106</v>
      </c>
      <c r="C17" s="55" t="s">
        <v>67</v>
      </c>
      <c r="D17" s="59" t="s">
        <v>73</v>
      </c>
      <c r="E17" s="58"/>
      <c r="F17" s="58"/>
      <c r="G17" s="53">
        <f t="shared" si="0"/>
        <v>0</v>
      </c>
      <c r="H17" s="56">
        <f t="shared" si="1"/>
        <v>0</v>
      </c>
      <c r="I17" s="57">
        <f t="shared" si="2"/>
        <v>1</v>
      </c>
    </row>
    <row r="18" spans="1:9" s="52" customFormat="1" ht="20.25" customHeight="1" thickBot="1">
      <c r="A18" s="60"/>
      <c r="B18" s="61">
        <v>107</v>
      </c>
      <c r="C18" s="61" t="s">
        <v>336</v>
      </c>
      <c r="D18" s="62" t="s">
        <v>337</v>
      </c>
      <c r="E18" s="62"/>
      <c r="F18" s="62"/>
      <c r="G18" s="62">
        <f>E18+F18</f>
        <v>0</v>
      </c>
      <c r="H18" s="63">
        <f>G18*1000</f>
        <v>0</v>
      </c>
      <c r="I18" s="64">
        <f>1+G18/5</f>
        <v>1</v>
      </c>
    </row>
    <row r="19" spans="1:9" s="52" customFormat="1" ht="20.25" customHeight="1" thickTop="1">
      <c r="B19" s="65">
        <v>201</v>
      </c>
      <c r="C19" s="65" t="s">
        <v>74</v>
      </c>
      <c r="D19" s="55" t="s">
        <v>75</v>
      </c>
      <c r="E19" s="53"/>
      <c r="F19" s="53"/>
      <c r="G19" s="53">
        <f t="shared" ref="G19:G26" si="3">E19+F19</f>
        <v>0</v>
      </c>
      <c r="H19" s="56">
        <f t="shared" ref="H19:H38" si="4">G19*1000</f>
        <v>0</v>
      </c>
      <c r="I19" s="57">
        <f t="shared" ref="I19:I26" si="5">1+G19/5</f>
        <v>1</v>
      </c>
    </row>
    <row r="20" spans="1:9" s="52" customFormat="1" ht="20.25" customHeight="1">
      <c r="B20" s="65">
        <v>202</v>
      </c>
      <c r="C20" s="55" t="s">
        <v>74</v>
      </c>
      <c r="D20" s="55" t="s">
        <v>76</v>
      </c>
      <c r="E20" s="53"/>
      <c r="F20" s="53"/>
      <c r="G20" s="53">
        <f t="shared" si="3"/>
        <v>0</v>
      </c>
      <c r="H20" s="56">
        <f t="shared" si="4"/>
        <v>0</v>
      </c>
      <c r="I20" s="57">
        <f t="shared" si="5"/>
        <v>1</v>
      </c>
    </row>
    <row r="21" spans="1:9" s="52" customFormat="1" ht="20.25" customHeight="1">
      <c r="B21" s="55">
        <v>203</v>
      </c>
      <c r="C21" s="55" t="s">
        <v>74</v>
      </c>
      <c r="D21" s="55" t="s">
        <v>77</v>
      </c>
      <c r="E21" s="53"/>
      <c r="F21" s="53"/>
      <c r="G21" s="53">
        <f t="shared" si="3"/>
        <v>0</v>
      </c>
      <c r="H21" s="56">
        <f t="shared" si="4"/>
        <v>0</v>
      </c>
      <c r="I21" s="57">
        <f t="shared" si="5"/>
        <v>1</v>
      </c>
    </row>
    <row r="22" spans="1:9" s="52" customFormat="1" ht="20.25" customHeight="1">
      <c r="B22" s="65">
        <v>204</v>
      </c>
      <c r="C22" s="55" t="s">
        <v>74</v>
      </c>
      <c r="D22" s="55" t="s">
        <v>78</v>
      </c>
      <c r="E22" s="53"/>
      <c r="F22" s="53"/>
      <c r="G22" s="53">
        <f t="shared" si="3"/>
        <v>0</v>
      </c>
      <c r="H22" s="56">
        <f t="shared" si="4"/>
        <v>0</v>
      </c>
      <c r="I22" s="57">
        <f t="shared" si="5"/>
        <v>1</v>
      </c>
    </row>
    <row r="23" spans="1:9" s="52" customFormat="1" ht="20.25" customHeight="1">
      <c r="B23" s="55">
        <v>205</v>
      </c>
      <c r="C23" s="55" t="s">
        <v>74</v>
      </c>
      <c r="D23" s="55" t="s">
        <v>79</v>
      </c>
      <c r="E23" s="53"/>
      <c r="F23" s="53"/>
      <c r="G23" s="53">
        <f t="shared" si="3"/>
        <v>0</v>
      </c>
      <c r="H23" s="56">
        <f t="shared" si="4"/>
        <v>0</v>
      </c>
      <c r="I23" s="57">
        <f t="shared" si="5"/>
        <v>1</v>
      </c>
    </row>
    <row r="24" spans="1:9" s="60" customFormat="1" ht="20.25" customHeight="1">
      <c r="A24" s="52"/>
      <c r="B24" s="65">
        <v>206</v>
      </c>
      <c r="C24" s="55" t="s">
        <v>74</v>
      </c>
      <c r="D24" s="66" t="s">
        <v>80</v>
      </c>
      <c r="E24" s="58"/>
      <c r="F24" s="58"/>
      <c r="G24" s="53">
        <f t="shared" si="3"/>
        <v>0</v>
      </c>
      <c r="H24" s="56">
        <f t="shared" ref="H24:H29" si="6">G24*1000</f>
        <v>0</v>
      </c>
      <c r="I24" s="57">
        <f t="shared" si="5"/>
        <v>1</v>
      </c>
    </row>
    <row r="25" spans="1:9" s="52" customFormat="1" ht="20.25" customHeight="1">
      <c r="A25" s="60"/>
      <c r="B25" s="55">
        <v>207</v>
      </c>
      <c r="C25" s="55" t="s">
        <v>74</v>
      </c>
      <c r="D25" s="66" t="s">
        <v>81</v>
      </c>
      <c r="E25" s="58"/>
      <c r="F25" s="58"/>
      <c r="G25" s="53">
        <f t="shared" si="3"/>
        <v>0</v>
      </c>
      <c r="H25" s="56">
        <f t="shared" si="6"/>
        <v>0</v>
      </c>
      <c r="I25" s="57">
        <f t="shared" si="5"/>
        <v>1</v>
      </c>
    </row>
    <row r="26" spans="1:9" s="52" customFormat="1" ht="20.25" customHeight="1">
      <c r="A26" s="60"/>
      <c r="B26" s="65">
        <v>208</v>
      </c>
      <c r="C26" s="55" t="s">
        <v>74</v>
      </c>
      <c r="D26" s="66" t="s">
        <v>82</v>
      </c>
      <c r="E26" s="58"/>
      <c r="F26" s="58"/>
      <c r="G26" s="53">
        <f t="shared" si="3"/>
        <v>0</v>
      </c>
      <c r="H26" s="56">
        <f t="shared" si="6"/>
        <v>0</v>
      </c>
      <c r="I26" s="57">
        <f t="shared" si="5"/>
        <v>1</v>
      </c>
    </row>
    <row r="27" spans="1:9" s="52" customFormat="1" ht="20.25" customHeight="1" thickBot="1">
      <c r="B27" s="62">
        <v>209</v>
      </c>
      <c r="C27" s="61" t="s">
        <v>143</v>
      </c>
      <c r="D27" s="62" t="s">
        <v>249</v>
      </c>
      <c r="E27" s="62"/>
      <c r="F27" s="62"/>
      <c r="G27" s="62">
        <f>E27+F27</f>
        <v>0</v>
      </c>
      <c r="H27" s="63">
        <f t="shared" si="6"/>
        <v>0</v>
      </c>
      <c r="I27" s="64">
        <f>1+G27/5</f>
        <v>1</v>
      </c>
    </row>
    <row r="28" spans="1:9" s="60" customFormat="1" ht="20.25" customHeight="1" thickTop="1">
      <c r="A28" s="52"/>
      <c r="B28" s="67">
        <v>301</v>
      </c>
      <c r="C28" s="67" t="s">
        <v>83</v>
      </c>
      <c r="D28" s="68" t="s">
        <v>84</v>
      </c>
      <c r="E28" s="69"/>
      <c r="F28" s="67"/>
      <c r="G28" s="53">
        <f t="shared" ref="G28:G33" si="7">E28+F28</f>
        <v>0</v>
      </c>
      <c r="H28" s="56">
        <f t="shared" si="6"/>
        <v>0</v>
      </c>
      <c r="I28" s="57">
        <f t="shared" ref="I28:I33" si="8">1+G28/5</f>
        <v>1</v>
      </c>
    </row>
    <row r="29" spans="1:9" s="60" customFormat="1" ht="20.25" customHeight="1">
      <c r="A29" s="52"/>
      <c r="B29" s="53">
        <v>302</v>
      </c>
      <c r="C29" s="53" t="s">
        <v>83</v>
      </c>
      <c r="D29" s="68" t="s">
        <v>85</v>
      </c>
      <c r="E29" s="68"/>
      <c r="F29" s="53"/>
      <c r="G29" s="53">
        <f>E29+F29</f>
        <v>0</v>
      </c>
      <c r="H29" s="56">
        <f t="shared" si="6"/>
        <v>0</v>
      </c>
      <c r="I29" s="57">
        <f>1+G29/5</f>
        <v>1</v>
      </c>
    </row>
    <row r="30" spans="1:9" s="52" customFormat="1" ht="20.25" customHeight="1" thickBot="1">
      <c r="B30" s="70"/>
      <c r="C30" s="70"/>
      <c r="D30" s="70"/>
      <c r="E30" s="70"/>
      <c r="F30" s="70"/>
      <c r="G30" s="70"/>
      <c r="H30" s="71"/>
      <c r="I30" s="72"/>
    </row>
    <row r="31" spans="1:9" s="52" customFormat="1" ht="20.25" customHeight="1" thickTop="1">
      <c r="B31" s="67">
        <v>401</v>
      </c>
      <c r="C31" s="67" t="s">
        <v>86</v>
      </c>
      <c r="D31" s="67" t="s">
        <v>87</v>
      </c>
      <c r="E31" s="67"/>
      <c r="F31" s="67"/>
      <c r="G31" s="67">
        <f t="shared" si="7"/>
        <v>0</v>
      </c>
      <c r="H31" s="73">
        <f t="shared" si="4"/>
        <v>0</v>
      </c>
      <c r="I31" s="74">
        <f t="shared" si="8"/>
        <v>1</v>
      </c>
    </row>
    <row r="32" spans="1:9" s="52" customFormat="1" ht="20.25" customHeight="1">
      <c r="B32" s="53">
        <v>402</v>
      </c>
      <c r="C32" s="53" t="s">
        <v>86</v>
      </c>
      <c r="D32" s="53" t="s">
        <v>88</v>
      </c>
      <c r="E32" s="53"/>
      <c r="F32" s="53"/>
      <c r="G32" s="53">
        <f t="shared" si="7"/>
        <v>0</v>
      </c>
      <c r="H32" s="56">
        <f t="shared" si="4"/>
        <v>0</v>
      </c>
      <c r="I32" s="57">
        <f t="shared" si="8"/>
        <v>1</v>
      </c>
    </row>
    <row r="33" spans="1:9" s="60" customFormat="1" ht="20.25" customHeight="1">
      <c r="A33" s="52"/>
      <c r="B33" s="53">
        <v>403</v>
      </c>
      <c r="C33" s="53" t="s">
        <v>86</v>
      </c>
      <c r="D33" s="58" t="s">
        <v>89</v>
      </c>
      <c r="E33" s="53"/>
      <c r="F33" s="53"/>
      <c r="G33" s="53">
        <f t="shared" si="7"/>
        <v>0</v>
      </c>
      <c r="H33" s="56">
        <f t="shared" si="4"/>
        <v>0</v>
      </c>
      <c r="I33" s="57">
        <f t="shared" si="8"/>
        <v>1</v>
      </c>
    </row>
    <row r="34" spans="1:9" s="60" customFormat="1" ht="20.25" customHeight="1">
      <c r="A34" s="52"/>
      <c r="B34" s="53">
        <v>404</v>
      </c>
      <c r="C34" s="53" t="s">
        <v>86</v>
      </c>
      <c r="D34" s="58" t="s">
        <v>90</v>
      </c>
      <c r="E34" s="58"/>
      <c r="F34" s="58"/>
      <c r="G34" s="53">
        <f>E34+F34</f>
        <v>0</v>
      </c>
      <c r="H34" s="56">
        <f>G34*1000</f>
        <v>0</v>
      </c>
      <c r="I34" s="57">
        <f>1+G34/5</f>
        <v>1</v>
      </c>
    </row>
    <row r="35" spans="1:9" s="52" customFormat="1" ht="20.25" customHeight="1">
      <c r="A35" s="60"/>
      <c r="B35" s="53">
        <v>405</v>
      </c>
      <c r="C35" s="53"/>
      <c r="D35" s="58"/>
      <c r="E35" s="58"/>
      <c r="F35" s="58"/>
      <c r="G35" s="53"/>
      <c r="H35" s="56"/>
      <c r="I35" s="57"/>
    </row>
    <row r="36" spans="1:9" s="52" customFormat="1" ht="20.25" customHeight="1" thickBot="1">
      <c r="B36" s="61"/>
      <c r="C36" s="62"/>
      <c r="D36" s="62"/>
      <c r="E36" s="62"/>
      <c r="F36" s="62"/>
      <c r="G36" s="62"/>
      <c r="H36" s="63"/>
      <c r="I36" s="64"/>
    </row>
    <row r="37" spans="1:9" s="60" customFormat="1" ht="20.25" customHeight="1" thickTop="1">
      <c r="A37" s="52"/>
      <c r="B37" s="67">
        <v>501</v>
      </c>
      <c r="C37" s="67" t="s">
        <v>91</v>
      </c>
      <c r="D37" s="67" t="s">
        <v>92</v>
      </c>
      <c r="E37" s="69"/>
      <c r="F37" s="69"/>
      <c r="G37" s="67">
        <f t="shared" ref="G37:G42" si="9">E37+F37</f>
        <v>0</v>
      </c>
      <c r="H37" s="73">
        <f t="shared" si="4"/>
        <v>0</v>
      </c>
      <c r="I37" s="74">
        <f t="shared" ref="I37:I42" si="10">1+G37/5</f>
        <v>1</v>
      </c>
    </row>
    <row r="38" spans="1:9" s="60" customFormat="1" ht="20.25" customHeight="1">
      <c r="A38" s="52"/>
      <c r="B38" s="67">
        <v>502</v>
      </c>
      <c r="C38" s="53" t="s">
        <v>91</v>
      </c>
      <c r="D38" s="58" t="s">
        <v>93</v>
      </c>
      <c r="E38" s="75"/>
      <c r="F38" s="75"/>
      <c r="G38" s="53">
        <f t="shared" si="9"/>
        <v>0</v>
      </c>
      <c r="H38" s="56">
        <f t="shared" si="4"/>
        <v>0</v>
      </c>
      <c r="I38" s="57">
        <f t="shared" si="10"/>
        <v>1</v>
      </c>
    </row>
    <row r="39" spans="1:9" s="52" customFormat="1" ht="20.25" customHeight="1">
      <c r="A39" s="60"/>
      <c r="B39" s="67">
        <v>503</v>
      </c>
      <c r="C39" s="53" t="s">
        <v>91</v>
      </c>
      <c r="D39" s="76" t="s">
        <v>94</v>
      </c>
      <c r="E39" s="68"/>
      <c r="F39" s="68"/>
      <c r="G39" s="53">
        <f t="shared" si="9"/>
        <v>0</v>
      </c>
      <c r="H39" s="56">
        <f>G39*1000</f>
        <v>0</v>
      </c>
      <c r="I39" s="57">
        <f t="shared" si="10"/>
        <v>1</v>
      </c>
    </row>
    <row r="40" spans="1:9" s="52" customFormat="1" ht="20.25" customHeight="1">
      <c r="A40" s="60"/>
      <c r="B40" s="67">
        <v>504</v>
      </c>
      <c r="C40" s="53" t="s">
        <v>91</v>
      </c>
      <c r="D40" s="77" t="s">
        <v>95</v>
      </c>
      <c r="E40" s="68"/>
      <c r="F40" s="68"/>
      <c r="G40" s="53">
        <f t="shared" si="9"/>
        <v>0</v>
      </c>
      <c r="H40" s="56">
        <f>G40*1000</f>
        <v>0</v>
      </c>
      <c r="I40" s="57">
        <f t="shared" si="10"/>
        <v>1</v>
      </c>
    </row>
    <row r="41" spans="1:9" s="52" customFormat="1" ht="20.25" customHeight="1">
      <c r="A41" s="60"/>
      <c r="B41" s="67">
        <v>505</v>
      </c>
      <c r="C41" s="53" t="s">
        <v>91</v>
      </c>
      <c r="D41" s="77" t="s">
        <v>96</v>
      </c>
      <c r="E41" s="68"/>
      <c r="F41" s="68"/>
      <c r="G41" s="53">
        <f t="shared" si="9"/>
        <v>0</v>
      </c>
      <c r="H41" s="56">
        <f>G41*1000</f>
        <v>0</v>
      </c>
      <c r="I41" s="57">
        <f t="shared" si="10"/>
        <v>1</v>
      </c>
    </row>
    <row r="42" spans="1:9" s="52" customFormat="1" ht="20.25" customHeight="1">
      <c r="A42" s="60"/>
      <c r="B42" s="67">
        <v>506</v>
      </c>
      <c r="C42" s="53" t="s">
        <v>91</v>
      </c>
      <c r="D42" s="77" t="s">
        <v>338</v>
      </c>
      <c r="E42" s="68"/>
      <c r="F42" s="68"/>
      <c r="G42" s="53">
        <f t="shared" si="9"/>
        <v>0</v>
      </c>
      <c r="H42" s="56">
        <f>G42*1000</f>
        <v>0</v>
      </c>
      <c r="I42" s="57">
        <f t="shared" si="10"/>
        <v>1</v>
      </c>
    </row>
    <row r="43" spans="1:9" s="52" customFormat="1" ht="20.25" customHeight="1" thickBot="1">
      <c r="A43" s="60"/>
      <c r="B43" s="70"/>
      <c r="C43" s="70"/>
      <c r="D43" s="78"/>
      <c r="E43" s="79"/>
      <c r="F43" s="79"/>
      <c r="G43" s="70"/>
      <c r="H43" s="71"/>
      <c r="I43" s="72"/>
    </row>
    <row r="44" spans="1:9" s="52" customFormat="1" ht="20.25" customHeight="1" thickTop="1">
      <c r="A44" s="60"/>
      <c r="B44" s="53">
        <v>601</v>
      </c>
      <c r="C44" s="53" t="s">
        <v>97</v>
      </c>
      <c r="D44" s="53" t="s">
        <v>98</v>
      </c>
      <c r="E44" s="53"/>
      <c r="F44" s="53"/>
      <c r="G44" s="53">
        <f t="shared" ref="G44:G49" si="11">E44+F44</f>
        <v>0</v>
      </c>
      <c r="H44" s="56">
        <f t="shared" ref="H44:H49" si="12">G44*1000</f>
        <v>0</v>
      </c>
      <c r="I44" s="57">
        <f t="shared" ref="I44:I49" si="13">1+G44/5</f>
        <v>1</v>
      </c>
    </row>
    <row r="45" spans="1:9" s="52" customFormat="1" ht="20.25" customHeight="1">
      <c r="B45" s="53">
        <v>602</v>
      </c>
      <c r="C45" s="53" t="s">
        <v>97</v>
      </c>
      <c r="D45" s="53" t="s">
        <v>99</v>
      </c>
      <c r="E45" s="53"/>
      <c r="F45" s="53"/>
      <c r="G45" s="53">
        <f t="shared" si="11"/>
        <v>0</v>
      </c>
      <c r="H45" s="56">
        <f t="shared" si="12"/>
        <v>0</v>
      </c>
      <c r="I45" s="57">
        <f t="shared" si="13"/>
        <v>1</v>
      </c>
    </row>
    <row r="46" spans="1:9" s="60" customFormat="1" ht="20.25" customHeight="1">
      <c r="A46" s="52"/>
      <c r="B46" s="53">
        <v>603</v>
      </c>
      <c r="C46" s="53" t="s">
        <v>97</v>
      </c>
      <c r="D46" s="68" t="s">
        <v>100</v>
      </c>
      <c r="E46" s="53"/>
      <c r="F46" s="53"/>
      <c r="G46" s="53">
        <f t="shared" si="11"/>
        <v>0</v>
      </c>
      <c r="H46" s="56">
        <f t="shared" si="12"/>
        <v>0</v>
      </c>
      <c r="I46" s="57">
        <f t="shared" si="13"/>
        <v>1</v>
      </c>
    </row>
    <row r="47" spans="1:9" s="60" customFormat="1" ht="20.25" customHeight="1">
      <c r="A47" s="52"/>
      <c r="B47" s="53">
        <v>604</v>
      </c>
      <c r="C47" s="68" t="s">
        <v>97</v>
      </c>
      <c r="D47" s="68" t="s">
        <v>101</v>
      </c>
      <c r="E47" s="68"/>
      <c r="F47" s="68"/>
      <c r="G47" s="53">
        <f t="shared" si="11"/>
        <v>0</v>
      </c>
      <c r="H47" s="56">
        <f t="shared" si="12"/>
        <v>0</v>
      </c>
      <c r="I47" s="57">
        <f t="shared" si="13"/>
        <v>1</v>
      </c>
    </row>
    <row r="48" spans="1:9" s="52" customFormat="1" ht="21.75" customHeight="1">
      <c r="B48" s="53">
        <v>605</v>
      </c>
      <c r="C48" s="68" t="s">
        <v>97</v>
      </c>
      <c r="D48" s="68" t="s">
        <v>102</v>
      </c>
      <c r="E48" s="68"/>
      <c r="F48" s="68"/>
      <c r="G48" s="53">
        <f t="shared" si="11"/>
        <v>0</v>
      </c>
      <c r="H48" s="56">
        <f t="shared" si="12"/>
        <v>0</v>
      </c>
      <c r="I48" s="57">
        <f t="shared" si="13"/>
        <v>1</v>
      </c>
    </row>
    <row r="49" spans="1:9" s="52" customFormat="1" ht="21.75" customHeight="1">
      <c r="A49" s="40"/>
      <c r="B49" s="53">
        <v>606</v>
      </c>
      <c r="C49" s="68" t="s">
        <v>97</v>
      </c>
      <c r="D49" s="68" t="s">
        <v>103</v>
      </c>
      <c r="E49" s="68"/>
      <c r="F49" s="68"/>
      <c r="G49" s="53">
        <f t="shared" si="11"/>
        <v>0</v>
      </c>
      <c r="H49" s="56">
        <f t="shared" si="12"/>
        <v>0</v>
      </c>
      <c r="I49" s="57">
        <f t="shared" si="13"/>
        <v>1</v>
      </c>
    </row>
    <row r="50" spans="1:9" s="52" customFormat="1" ht="21.75" customHeight="1">
      <c r="A50" s="40"/>
      <c r="B50" s="53">
        <v>607</v>
      </c>
      <c r="C50" s="68" t="s">
        <v>97</v>
      </c>
      <c r="D50" s="68" t="s">
        <v>104</v>
      </c>
      <c r="E50" s="68"/>
      <c r="F50" s="68"/>
      <c r="G50" s="53">
        <f>E50+F50</f>
        <v>0</v>
      </c>
      <c r="H50" s="56">
        <f>G50*1000</f>
        <v>0</v>
      </c>
      <c r="I50" s="57">
        <f>1+G50/5</f>
        <v>1</v>
      </c>
    </row>
    <row r="51" spans="1:9" s="52" customFormat="1" ht="21.75" customHeight="1" thickBot="1">
      <c r="B51" s="70">
        <v>608</v>
      </c>
      <c r="C51" s="79" t="s">
        <v>339</v>
      </c>
      <c r="D51" s="79" t="s">
        <v>340</v>
      </c>
      <c r="E51" s="79"/>
      <c r="F51" s="79"/>
      <c r="G51" s="70">
        <f>E51+F51</f>
        <v>0</v>
      </c>
      <c r="H51" s="71">
        <f>G51*1000</f>
        <v>0</v>
      </c>
      <c r="I51" s="72">
        <f>1+G51/5</f>
        <v>1</v>
      </c>
    </row>
    <row r="52" spans="1:9" s="52" customFormat="1" ht="21.75" customHeight="1" thickTop="1">
      <c r="B52" s="80"/>
      <c r="C52" s="80"/>
      <c r="D52" s="80" t="s">
        <v>105</v>
      </c>
      <c r="E52" s="80">
        <f>SUM(E12:E51)</f>
        <v>0</v>
      </c>
      <c r="F52" s="80">
        <f>SUM(F12:F51)</f>
        <v>0</v>
      </c>
      <c r="G52" s="80">
        <f>SUM(G12:G51)</f>
        <v>0</v>
      </c>
      <c r="H52" s="81">
        <f>SUM(H12:H51)</f>
        <v>0</v>
      </c>
      <c r="I52" s="81">
        <f>SUM(I12:I51)</f>
        <v>36</v>
      </c>
    </row>
    <row r="53" spans="1:9" s="52" customFormat="1" ht="22.5" customHeight="1">
      <c r="I53" s="82"/>
    </row>
    <row r="54" spans="1:9">
      <c r="A54" s="52"/>
      <c r="B54" s="52"/>
      <c r="C54" s="52"/>
      <c r="D54" s="52"/>
      <c r="E54" s="52"/>
      <c r="F54" s="52"/>
      <c r="G54" s="52"/>
      <c r="H54" s="52"/>
      <c r="I54" s="82"/>
    </row>
    <row r="56" spans="1:9">
      <c r="B56" s="83"/>
      <c r="C56" s="84"/>
      <c r="D56" s="84"/>
      <c r="E56" s="84"/>
      <c r="F56" s="84"/>
      <c r="G56" s="84"/>
      <c r="H56" s="85"/>
      <c r="I56" s="86"/>
    </row>
    <row r="57" spans="1:9">
      <c r="B57" s="83"/>
      <c r="C57" s="84"/>
      <c r="D57" s="87" t="s">
        <v>106</v>
      </c>
      <c r="E57" s="87">
        <f>E52</f>
        <v>0</v>
      </c>
      <c r="F57" s="53"/>
      <c r="G57" s="87">
        <f>F52</f>
        <v>0</v>
      </c>
      <c r="H57" s="88"/>
      <c r="I57" s="86"/>
    </row>
    <row r="58" spans="1:9">
      <c r="B58" s="83"/>
      <c r="C58" s="84"/>
      <c r="D58" s="87" t="s">
        <v>107</v>
      </c>
      <c r="E58" s="87">
        <v>0</v>
      </c>
      <c r="F58" s="53"/>
      <c r="G58" s="87">
        <v>0</v>
      </c>
      <c r="H58" s="88"/>
      <c r="I58" s="86"/>
    </row>
    <row r="59" spans="1:9" ht="15" thickBot="1">
      <c r="B59" s="83"/>
      <c r="C59" s="84"/>
      <c r="D59" s="89" t="s">
        <v>64</v>
      </c>
      <c r="E59" s="90">
        <f>SUM(E57:E58)</f>
        <v>0</v>
      </c>
      <c r="F59" s="91" t="s">
        <v>108</v>
      </c>
      <c r="G59" s="90">
        <f>SUM(G57:G58)</f>
        <v>0</v>
      </c>
      <c r="H59" s="91" t="s">
        <v>108</v>
      </c>
      <c r="I59" s="86"/>
    </row>
    <row r="60" spans="1:9" ht="15" thickTop="1">
      <c r="D60" s="92">
        <v>1</v>
      </c>
      <c r="E60" s="93"/>
      <c r="F60" s="94"/>
      <c r="G60" s="94"/>
      <c r="H60" s="94"/>
    </row>
    <row r="61" spans="1:9">
      <c r="D61" s="95">
        <v>2</v>
      </c>
      <c r="E61" s="95"/>
      <c r="F61" s="96"/>
      <c r="G61" s="96"/>
      <c r="H61" s="96"/>
    </row>
    <row r="62" spans="1:9">
      <c r="D62" s="95">
        <v>3</v>
      </c>
      <c r="E62" s="95"/>
      <c r="F62" s="96"/>
      <c r="G62" s="96"/>
      <c r="H62" s="96"/>
    </row>
    <row r="63" spans="1:9">
      <c r="D63" s="95">
        <v>4</v>
      </c>
      <c r="E63" s="95"/>
      <c r="F63" s="96"/>
      <c r="G63" s="96"/>
      <c r="H63" s="96"/>
    </row>
    <row r="64" spans="1:9">
      <c r="D64" s="95">
        <v>5</v>
      </c>
      <c r="E64" s="95"/>
      <c r="F64" s="96"/>
      <c r="G64" s="96"/>
      <c r="H64" s="96"/>
    </row>
    <row r="65" spans="4:9">
      <c r="D65" s="95">
        <v>6</v>
      </c>
      <c r="E65" s="95"/>
      <c r="F65" s="96"/>
      <c r="G65" s="96"/>
      <c r="H65" s="96"/>
    </row>
    <row r="66" spans="4:9">
      <c r="D66" s="95">
        <v>7</v>
      </c>
      <c r="E66" s="95"/>
      <c r="F66" s="96"/>
      <c r="G66" s="96"/>
      <c r="H66" s="96"/>
    </row>
    <row r="67" spans="4:9">
      <c r="D67" s="95">
        <v>8</v>
      </c>
      <c r="E67" s="95"/>
      <c r="F67" s="96"/>
      <c r="G67" s="96"/>
      <c r="H67" s="96"/>
    </row>
    <row r="68" spans="4:9" ht="14.25" customHeight="1">
      <c r="D68" s="95">
        <v>9</v>
      </c>
      <c r="E68" s="95"/>
      <c r="F68" s="96"/>
      <c r="G68" s="95"/>
      <c r="H68" s="96"/>
    </row>
    <row r="69" spans="4:9">
      <c r="D69" s="95">
        <v>10</v>
      </c>
      <c r="E69" s="95"/>
      <c r="F69" s="96"/>
      <c r="G69" s="95"/>
      <c r="H69" s="96"/>
    </row>
    <row r="70" spans="4:9">
      <c r="D70" s="95">
        <v>11</v>
      </c>
      <c r="E70" s="95"/>
      <c r="F70" s="96"/>
      <c r="G70" s="95"/>
      <c r="H70" s="96"/>
    </row>
    <row r="71" spans="4:9">
      <c r="D71" s="95">
        <v>12</v>
      </c>
      <c r="E71" s="95"/>
      <c r="F71" s="96"/>
      <c r="G71" s="95"/>
      <c r="H71" s="96"/>
    </row>
    <row r="72" spans="4:9">
      <c r="D72" s="95">
        <v>13</v>
      </c>
      <c r="E72" s="95"/>
      <c r="F72" s="96"/>
      <c r="G72" s="95"/>
      <c r="H72" s="96"/>
    </row>
    <row r="73" spans="4:9" ht="15" thickBot="1">
      <c r="D73" s="91">
        <v>14</v>
      </c>
      <c r="E73" s="91"/>
      <c r="F73" s="97"/>
      <c r="G73" s="91"/>
      <c r="H73" s="97"/>
      <c r="I73" s="98" t="s">
        <v>109</v>
      </c>
    </row>
    <row r="74" spans="4:9" ht="21.75" thickTop="1">
      <c r="D74" s="92"/>
      <c r="E74" s="99">
        <f>SUM(E60:E73)</f>
        <v>0</v>
      </c>
      <c r="F74" s="99">
        <f>SUM(F60:F73)</f>
        <v>0</v>
      </c>
      <c r="G74" s="99">
        <f>SUM(G60:G73)</f>
        <v>0</v>
      </c>
      <c r="H74" s="99">
        <f>SUM(H60:H73)</f>
        <v>0</v>
      </c>
      <c r="I74" s="100">
        <f>F74+H74</f>
        <v>0</v>
      </c>
    </row>
  </sheetData>
  <mergeCells count="4">
    <mergeCell ref="B2:I2"/>
    <mergeCell ref="B3:I3"/>
    <mergeCell ref="B5:D5"/>
    <mergeCell ref="C8:I8"/>
  </mergeCells>
  <phoneticPr fontId="1"/>
  <printOptions horizontalCentered="1"/>
  <pageMargins left="0.59055118110236227" right="0.39370078740157483" top="0.39370078740157483" bottom="0.59055118110236227" header="0.51181102362204722" footer="0.51181102362204722"/>
  <pageSetup paperSize="9" scale="81" orientation="portrait" horizontalDpi="4294967293"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連絡先および健康状態申告のお願い20220618</vt:lpstr>
      <vt:lpstr>小学生申込用紙（チーム用）</vt:lpstr>
      <vt:lpstr>男子ﾗﾝｸ R4_0回</vt:lpstr>
      <vt:lpstr>女子ﾗﾝｸ R4_0回</vt:lpstr>
      <vt:lpstr>令和４年開催日程一覧（曜日付）</vt:lpstr>
      <vt:lpstr>大会要項（各支部理事長）</vt:lpstr>
      <vt:lpstr>申込一覧表 (理事長用)</vt:lpstr>
      <vt:lpstr>'女子ﾗﾝｸ R4_0回'!Print_Area</vt:lpstr>
      <vt:lpstr>'小学生申込用紙（チーム用）'!Print_Area</vt:lpstr>
      <vt:lpstr>'申込一覧表 (理事長用)'!Print_Area</vt:lpstr>
      <vt:lpstr>'大会要項（各支部理事長）'!Print_Area</vt:lpstr>
      <vt:lpstr>'男子ﾗﾝｸ R4_0回'!Print_Area</vt:lpstr>
      <vt:lpstr>'令和４年開催日程一覧（曜日付）'!Print_Area</vt:lpstr>
      <vt:lpstr>連絡先および健康状態申告のお願い20220618!Print_Area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juyudisi3@outlook.jp</cp:lastModifiedBy>
  <cp:lastPrinted>2022-05-01T03:40:35Z</cp:lastPrinted>
  <dcterms:created xsi:type="dcterms:W3CDTF">2019-12-10T12:31:36Z</dcterms:created>
  <dcterms:modified xsi:type="dcterms:W3CDTF">2022-05-12T03:49:22Z</dcterms:modified>
</cp:coreProperties>
</file>